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8" r:id="rId1"/>
  </sheets>
  <definedNames>
    <definedName name="_xlnm._FilterDatabase" localSheetId="0" hidden="1">sheet1!$A$4:$K$26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<sst xmlns="http://schemas.openxmlformats.org/spreadsheetml/2006/main" count="97" uniqueCount="69">
  <si>
    <t>附件二：</t>
  </si>
  <si>
    <t>义乌市城投集团施工企业履约考评（市政工程施工 ）</t>
  </si>
  <si>
    <t>企业季度履约考评得分汇总表（2021年一季度）</t>
  </si>
  <si>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</si>
  <si>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</si>
  <si>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</si>
  <si>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</si>
  <si>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</si>
  <si>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</si>
  <si>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</si>
  <si>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</si>
  <si>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</si>
  <si>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</si>
  <si>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</si>
  <si>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</si>
  <si>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中铁五局集团有限公司</t>
  </si>
  <si>
    <t>机场路立交化改造工程三阶段（三标段）</t>
  </si>
  <si>
    <t>前20%</t>
  </si>
  <si>
    <t>A</t>
  </si>
  <si>
    <t>1、机场路立交化改造工程三阶段（三标段）红旗项目加2分；2、义城投纪[2021]1号清廉工地加1分。</t>
  </si>
  <si>
    <t>春晗环境建设股份有限公司</t>
  </si>
  <si>
    <t>机场路立交化改造工程三阶段（一标段）</t>
  </si>
  <si>
    <t>1、义乌市机场路立交化改造工程三阶段（一标段）红旗项目加2分；2、义乌市商城大道（春风大道-阳光大道）立交化改造工程一标段红旗项目加2分；3、义乌市城北路延伸（紫金南路-通宝路）市政工程三标金华市标化工地加2分、商城杯加2分；4、义城投纪[2021]1号清廉工地加1分。</t>
  </si>
  <si>
    <t>义乌市商城大道（春风大道-阳光大道）立交化改造工程一标段</t>
  </si>
  <si>
    <t>义乌市老城区更新区块地下环路市政配套工程（稠城一小段）</t>
  </si>
  <si>
    <t>天阳建设集团有限公司</t>
  </si>
  <si>
    <t>机场路立交化改造工程三阶段（二标段）</t>
  </si>
  <si>
    <t>义乌市城北路延伸（紫金南路-通宝路）市政工程一标金华市标化工地加2分、商城杯加2分。</t>
  </si>
  <si>
    <t>中电建路桥集团有限公司（四工区）</t>
  </si>
  <si>
    <t>商城大道（雪峰东路-浙医四院）隧道工程（四工区）</t>
  </si>
  <si>
    <t>浙江汇洋建设工程有限公司</t>
  </si>
  <si>
    <t>起航路（机场路-宗泽路）市政工程</t>
  </si>
  <si>
    <t>前20%（不含）～60%（含）</t>
  </si>
  <si>
    <t>B</t>
  </si>
  <si>
    <t>1、起航路（机场路-宗泽路）市政工程红旗项目加2分；2、佛堂镇朝阳西路延伸市政工程二标段义乌市标化工地加1分。</t>
  </si>
  <si>
    <t>中电建路桥集团有限公司（一工区）</t>
  </si>
  <si>
    <t>商城大道（雪峰东路-浙医四院）隧道工程（一工区）</t>
  </si>
  <si>
    <t>中电建路桥集团有限公司（二工区）</t>
  </si>
  <si>
    <t>商城大道（雪峰东路-浙医四院）隧道工程（二工区）</t>
  </si>
  <si>
    <t>杭州市市政工程集团有限公司</t>
  </si>
  <si>
    <t>县前街南延段工程</t>
  </si>
  <si>
    <t>中电建路桥集团有限公司（三工区）</t>
  </si>
  <si>
    <t>商城大道（雪峰东路-浙医四院）隧道工程（三工区）</t>
  </si>
  <si>
    <t>浙江星鸿建设有限公司</t>
  </si>
  <si>
    <t>草塘沿路（春风大道-兴隆大街）市政工程</t>
  </si>
  <si>
    <t>中铁四局集团有限公司</t>
  </si>
  <si>
    <t>义乌市老城区更新区块地下环路市政配套工程（义乌市篁园商博置业有限公司地块）</t>
  </si>
  <si>
    <t>浙江金华兴达建设有限公司</t>
  </si>
  <si>
    <t>鸡鸣山绿化景观提档工程</t>
  </si>
  <si>
    <t>后40%（不含）～10%（含）</t>
  </si>
  <si>
    <t>C</t>
  </si>
  <si>
    <t>中铁上海工程局集团有限公司</t>
  </si>
  <si>
    <t>义乌市商城大道（春风大道-阳光大道）立交化改造工程二标段</t>
  </si>
  <si>
    <t>深圳市凯铭电气照明有限公司</t>
  </si>
  <si>
    <t>义乌江灯光亮化工程（一期）EPC总承包项目</t>
  </si>
  <si>
    <t>义乌市楼厦市政工程有限公司</t>
  </si>
  <si>
    <t>义乌市公安局交通警察大队涉案车辆停车场及周边道路附属工程</t>
  </si>
  <si>
    <t>义城投记[2021]12号书面严重警告，6个月不良行为记录扣4分。</t>
  </si>
  <si>
    <t>浙江承力建设工程有限公司</t>
  </si>
  <si>
    <t>草塘沿路（铁东路-稠州路）市政工程</t>
  </si>
  <si>
    <t>义乌市宏胜建设工程有限公司</t>
  </si>
  <si>
    <t>南景路市政工程</t>
  </si>
  <si>
    <t>后10%</t>
  </si>
  <si>
    <t>D</t>
  </si>
  <si>
    <t>西城路（丹溪路-宾王路）提升改造工程黄旗项目扣4分</t>
  </si>
  <si>
    <t>西城路（丹溪路-宾王路）提升改造工程</t>
  </si>
  <si>
    <t>浙江华汇建设集团有限公司</t>
  </si>
  <si>
    <t>义乌市老城区更新区块地下环路市政配套工程（绿地置业段）</t>
  </si>
  <si>
    <t>义乌市老城区更新区块地下环路市政配套工程（绿地置业段）黄旗项目扣4分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</si>
</sst>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90" zoomScaleNormal="90" workbookViewId="0">
      <pane ySplit="5" topLeftCell="A6" activePane="bottomLeft" state="frozen"/>
      <selection/>
      <selection pane="bottomLeft" activeCell="J6" sqref="J6"/>
    </sheetView>
  </sheetViews>
  <sheetFormatPr defaultColWidth="9" defaultRowHeight="14.25"/>
  <cols>
    <col min="1" max="1" width="6.25" style="3" customWidth="1"/>
    <col min="2" max="2" width="16.5" style="4" customWidth="1"/>
    <col min="3" max="3" width="25.75" style="4" customWidth="1"/>
    <col min="4" max="8" width="6.875" style="5" customWidth="1"/>
    <col min="9" max="9" width="10.7416666666667" style="4" customWidth="1"/>
    <col min="10" max="10" width="7.75" style="4" customWidth="1"/>
    <col min="11" max="11" width="33.6666666666667" style="4" customWidth="1"/>
    <col min="12" max="12" width="7.5" style="2" customWidth="1"/>
    <col min="13" max="13" width="34.3" style="2" customWidth="1"/>
    <col min="14" max="16384" width="9" style="2"/>
  </cols>
  <sheetData>
    <row r="1" spans="1:11">
      <c r="A1" s="6" t="s">
        <v>0</v>
      </c>
      <c r="B1" s="7"/>
      <c r="C1" s="7"/>
      <c r="D1" s="8"/>
      <c r="E1" s="9"/>
      <c r="F1" s="9"/>
      <c r="G1" s="9"/>
      <c r="H1" s="10"/>
      <c r="I1" s="22"/>
      <c r="J1" s="22"/>
      <c r="K1" s="22"/>
    </row>
    <row r="2" s="1" customFormat="1" ht="27.75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7.75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="1" customFormat="1" ht="21" customHeight="1" spans="1:11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5" t="s">
        <v>8</v>
      </c>
      <c r="G4" s="15"/>
      <c r="H4" s="14" t="s">
        <v>9</v>
      </c>
      <c r="I4" s="13" t="s">
        <v>10</v>
      </c>
      <c r="J4" s="13" t="s">
        <v>11</v>
      </c>
      <c r="K4" s="13" t="s">
        <v>12</v>
      </c>
    </row>
    <row r="5" s="1" customFormat="1" ht="21" customHeight="1" spans="1:11">
      <c r="A5" s="12"/>
      <c r="B5" s="13"/>
      <c r="C5" s="13"/>
      <c r="D5" s="14"/>
      <c r="E5" s="14"/>
      <c r="F5" s="15" t="s">
        <v>13</v>
      </c>
      <c r="G5" s="15" t="s">
        <v>14</v>
      </c>
      <c r="H5" s="14"/>
      <c r="I5" s="13"/>
      <c r="J5" s="13"/>
      <c r="K5" s="13"/>
    </row>
    <row r="6" s="2" customFormat="1" ht="57.5" customHeight="1" spans="1:11">
      <c r="A6" s="16">
        <v>1</v>
      </c>
      <c r="B6" s="17" t="s">
        <v>15</v>
      </c>
      <c r="C6" s="17" t="s">
        <v>16</v>
      </c>
      <c r="D6" s="18">
        <v>93.5793333333333</v>
      </c>
      <c r="E6" s="18">
        <v>93.5793333333333</v>
      </c>
      <c r="F6" s="19">
        <v>3</v>
      </c>
      <c r="G6" s="19"/>
      <c r="H6" s="19">
        <f>SUM(E6:G6)</f>
        <v>96.5793333333333</v>
      </c>
      <c r="I6" s="17" t="s">
        <v>17</v>
      </c>
      <c r="J6" s="17" t="s">
        <v>18</v>
      </c>
      <c r="K6" s="17" t="s">
        <v>19</v>
      </c>
    </row>
    <row r="7" s="2" customFormat="1" ht="57.5" customHeight="1" spans="1:11">
      <c r="A7" s="16">
        <v>2</v>
      </c>
      <c r="B7" s="17" t="s">
        <v>20</v>
      </c>
      <c r="C7" s="20" t="s">
        <v>21</v>
      </c>
      <c r="D7" s="21">
        <v>89.8533333333333</v>
      </c>
      <c r="E7" s="19">
        <f>AVERAGE(D7:D9)</f>
        <v>87.2821111111111</v>
      </c>
      <c r="F7" s="19">
        <v>9</v>
      </c>
      <c r="G7" s="19"/>
      <c r="H7" s="19">
        <f>SUM(E7:G9)</f>
        <v>96.2821111111111</v>
      </c>
      <c r="I7" s="17" t="s">
        <v>17</v>
      </c>
      <c r="J7" s="17" t="s">
        <v>18</v>
      </c>
      <c r="K7" s="17" t="s">
        <v>22</v>
      </c>
    </row>
    <row r="8" s="2" customFormat="1" ht="57.5" customHeight="1" spans="1:11">
      <c r="A8" s="16"/>
      <c r="B8" s="17"/>
      <c r="C8" s="20" t="s">
        <v>23</v>
      </c>
      <c r="D8" s="21">
        <v>88.108</v>
      </c>
      <c r="E8" s="19"/>
      <c r="F8" s="19"/>
      <c r="G8" s="19"/>
      <c r="H8" s="19"/>
      <c r="I8" s="17"/>
      <c r="J8" s="17"/>
      <c r="K8" s="17"/>
    </row>
    <row r="9" s="2" customFormat="1" ht="57.5" customHeight="1" spans="1:11">
      <c r="A9" s="16"/>
      <c r="B9" s="17"/>
      <c r="C9" s="17" t="s">
        <v>24</v>
      </c>
      <c r="D9" s="21">
        <v>83.885</v>
      </c>
      <c r="E9" s="19"/>
      <c r="F9" s="19"/>
      <c r="G9" s="19"/>
      <c r="H9" s="19"/>
      <c r="I9" s="17"/>
      <c r="J9" s="17"/>
      <c r="K9" s="17"/>
    </row>
    <row r="10" ht="56" customHeight="1" spans="1:11">
      <c r="A10" s="16">
        <v>3</v>
      </c>
      <c r="B10" s="17" t="s">
        <v>25</v>
      </c>
      <c r="C10" s="17" t="s">
        <v>26</v>
      </c>
      <c r="D10" s="21">
        <v>85.9086666666667</v>
      </c>
      <c r="E10" s="21">
        <v>85.9086666666667</v>
      </c>
      <c r="F10" s="19">
        <v>4</v>
      </c>
      <c r="G10" s="19"/>
      <c r="H10" s="19">
        <f t="shared" ref="H10:H23" si="0">SUM(E10:G10)</f>
        <v>89.9086666666667</v>
      </c>
      <c r="I10" s="17" t="s">
        <v>17</v>
      </c>
      <c r="J10" s="17" t="s">
        <v>18</v>
      </c>
      <c r="K10" s="17" t="s">
        <v>27</v>
      </c>
    </row>
    <row r="11" s="2" customFormat="1" ht="57.5" customHeight="1" spans="1:11">
      <c r="A11" s="16">
        <v>4</v>
      </c>
      <c r="B11" s="17" t="s">
        <v>28</v>
      </c>
      <c r="C11" s="17" t="s">
        <v>29</v>
      </c>
      <c r="D11" s="21">
        <v>86.6966666666667</v>
      </c>
      <c r="E11" s="21">
        <v>86.6966666666667</v>
      </c>
      <c r="F11" s="19"/>
      <c r="G11" s="19"/>
      <c r="H11" s="19">
        <f t="shared" si="0"/>
        <v>86.6966666666667</v>
      </c>
      <c r="I11" s="17" t="s">
        <v>17</v>
      </c>
      <c r="J11" s="17" t="s">
        <v>18</v>
      </c>
      <c r="K11" s="17"/>
    </row>
    <row r="12" s="2" customFormat="1" ht="57.5" customHeight="1" spans="1:11">
      <c r="A12" s="16">
        <v>5</v>
      </c>
      <c r="B12" s="17" t="s">
        <v>30</v>
      </c>
      <c r="C12" s="20" t="s">
        <v>31</v>
      </c>
      <c r="D12" s="21">
        <v>83.556</v>
      </c>
      <c r="E12" s="21">
        <v>83.556</v>
      </c>
      <c r="F12" s="19">
        <v>3</v>
      </c>
      <c r="G12" s="19"/>
      <c r="H12" s="19">
        <f t="shared" si="0"/>
        <v>86.556</v>
      </c>
      <c r="I12" s="17" t="s">
        <v>32</v>
      </c>
      <c r="J12" s="17" t="s">
        <v>33</v>
      </c>
      <c r="K12" s="23" t="s">
        <v>34</v>
      </c>
    </row>
    <row r="13" s="2" customFormat="1" ht="57.5" customHeight="1" spans="1:11">
      <c r="A13" s="16">
        <v>6</v>
      </c>
      <c r="B13" s="17" t="s">
        <v>35</v>
      </c>
      <c r="C13" s="17" t="s">
        <v>36</v>
      </c>
      <c r="D13" s="21">
        <v>86.2406666666667</v>
      </c>
      <c r="E13" s="21">
        <v>86.2406666666667</v>
      </c>
      <c r="F13" s="19"/>
      <c r="G13" s="19"/>
      <c r="H13" s="19">
        <f t="shared" si="0"/>
        <v>86.2406666666667</v>
      </c>
      <c r="I13" s="17" t="s">
        <v>32</v>
      </c>
      <c r="J13" s="17" t="s">
        <v>33</v>
      </c>
      <c r="K13" s="17"/>
    </row>
    <row r="14" s="2" customFormat="1" ht="57.5" customHeight="1" spans="1:11">
      <c r="A14" s="16">
        <v>7</v>
      </c>
      <c r="B14" s="17" t="s">
        <v>37</v>
      </c>
      <c r="C14" s="17" t="s">
        <v>38</v>
      </c>
      <c r="D14" s="21">
        <v>85.8693333333333</v>
      </c>
      <c r="E14" s="21">
        <v>85.8693333333333</v>
      </c>
      <c r="F14" s="19"/>
      <c r="G14" s="19"/>
      <c r="H14" s="19">
        <f t="shared" si="0"/>
        <v>85.8693333333333</v>
      </c>
      <c r="I14" s="17" t="s">
        <v>32</v>
      </c>
      <c r="J14" s="17" t="s">
        <v>33</v>
      </c>
      <c r="K14" s="17"/>
    </row>
    <row r="15" s="2" customFormat="1" ht="57.5" customHeight="1" spans="1:11">
      <c r="A15" s="16">
        <v>8</v>
      </c>
      <c r="B15" s="17" t="s">
        <v>39</v>
      </c>
      <c r="C15" s="17" t="s">
        <v>40</v>
      </c>
      <c r="D15" s="21">
        <v>83.0673333333333</v>
      </c>
      <c r="E15" s="21">
        <v>83.0673333333333</v>
      </c>
      <c r="F15" s="19"/>
      <c r="G15" s="19"/>
      <c r="H15" s="19">
        <f t="shared" si="0"/>
        <v>83.0673333333333</v>
      </c>
      <c r="I15" s="17" t="s">
        <v>32</v>
      </c>
      <c r="J15" s="17" t="s">
        <v>33</v>
      </c>
      <c r="K15" s="17"/>
    </row>
    <row r="16" s="2" customFormat="1" ht="57.5" customHeight="1" spans="1:11">
      <c r="A16" s="16">
        <v>9</v>
      </c>
      <c r="B16" s="17" t="s">
        <v>41</v>
      </c>
      <c r="C16" s="17" t="s">
        <v>42</v>
      </c>
      <c r="D16" s="21">
        <v>82.7116666666667</v>
      </c>
      <c r="E16" s="21">
        <v>82.7116666666667</v>
      </c>
      <c r="F16" s="19"/>
      <c r="G16" s="19"/>
      <c r="H16" s="19">
        <f t="shared" si="0"/>
        <v>82.7116666666667</v>
      </c>
      <c r="I16" s="17" t="s">
        <v>32</v>
      </c>
      <c r="J16" s="17" t="s">
        <v>33</v>
      </c>
      <c r="K16" s="17"/>
    </row>
    <row r="17" ht="57.5" customHeight="1" spans="1:11">
      <c r="A17" s="16">
        <v>10</v>
      </c>
      <c r="B17" s="17" t="s">
        <v>43</v>
      </c>
      <c r="C17" s="17" t="s">
        <v>44</v>
      </c>
      <c r="D17" s="21">
        <v>82.704</v>
      </c>
      <c r="E17" s="21">
        <v>82.704</v>
      </c>
      <c r="F17" s="19"/>
      <c r="G17" s="19"/>
      <c r="H17" s="19">
        <f t="shared" si="0"/>
        <v>82.704</v>
      </c>
      <c r="I17" s="17" t="s">
        <v>32</v>
      </c>
      <c r="J17" s="17" t="s">
        <v>33</v>
      </c>
      <c r="K17" s="17"/>
    </row>
    <row r="18" s="2" customFormat="1" ht="59" customHeight="1" spans="1:11">
      <c r="A18" s="16">
        <v>11</v>
      </c>
      <c r="B18" s="17" t="s">
        <v>45</v>
      </c>
      <c r="C18" s="17" t="s">
        <v>46</v>
      </c>
      <c r="D18" s="21">
        <v>81.083</v>
      </c>
      <c r="E18" s="21">
        <v>81.083</v>
      </c>
      <c r="F18" s="19"/>
      <c r="G18" s="19"/>
      <c r="H18" s="19">
        <f t="shared" si="0"/>
        <v>81.083</v>
      </c>
      <c r="I18" s="17" t="s">
        <v>32</v>
      </c>
      <c r="J18" s="17" t="s">
        <v>33</v>
      </c>
      <c r="K18" s="17"/>
    </row>
    <row r="19" ht="57.5" customHeight="1" spans="1:11">
      <c r="A19" s="16">
        <v>12</v>
      </c>
      <c r="B19" s="20" t="s">
        <v>47</v>
      </c>
      <c r="C19" s="20" t="s">
        <v>48</v>
      </c>
      <c r="D19" s="21">
        <v>79.0403333333334</v>
      </c>
      <c r="E19" s="21">
        <v>79.0403333333334</v>
      </c>
      <c r="F19" s="19"/>
      <c r="G19" s="19"/>
      <c r="H19" s="19">
        <f t="shared" si="0"/>
        <v>79.0403333333334</v>
      </c>
      <c r="I19" s="17" t="s">
        <v>49</v>
      </c>
      <c r="J19" s="17" t="s">
        <v>50</v>
      </c>
      <c r="K19" s="17"/>
    </row>
    <row r="20" ht="57.5" customHeight="1" spans="1:11">
      <c r="A20" s="16">
        <v>13</v>
      </c>
      <c r="B20" s="20" t="s">
        <v>51</v>
      </c>
      <c r="C20" s="17" t="s">
        <v>52</v>
      </c>
      <c r="D20" s="21">
        <v>74.2526666666667</v>
      </c>
      <c r="E20" s="21">
        <v>74.2526666666667</v>
      </c>
      <c r="F20" s="19"/>
      <c r="G20" s="19"/>
      <c r="H20" s="19">
        <f t="shared" si="0"/>
        <v>74.2526666666667</v>
      </c>
      <c r="I20" s="17" t="s">
        <v>49</v>
      </c>
      <c r="J20" s="17" t="s">
        <v>50</v>
      </c>
      <c r="K20" s="17"/>
    </row>
    <row r="21" ht="57.5" customHeight="1" spans="1:11">
      <c r="A21" s="16">
        <v>14</v>
      </c>
      <c r="B21" s="17" t="s">
        <v>53</v>
      </c>
      <c r="C21" s="17" t="s">
        <v>54</v>
      </c>
      <c r="D21" s="21">
        <v>72.426</v>
      </c>
      <c r="E21" s="21">
        <v>72.426</v>
      </c>
      <c r="F21" s="19"/>
      <c r="G21" s="19"/>
      <c r="H21" s="19">
        <f t="shared" si="0"/>
        <v>72.426</v>
      </c>
      <c r="I21" s="17" t="s">
        <v>49</v>
      </c>
      <c r="J21" s="17" t="s">
        <v>50</v>
      </c>
      <c r="K21" s="17"/>
    </row>
    <row r="22" ht="57.5" customHeight="1" spans="1:11">
      <c r="A22" s="16">
        <v>15</v>
      </c>
      <c r="B22" s="17" t="s">
        <v>55</v>
      </c>
      <c r="C22" s="17" t="s">
        <v>56</v>
      </c>
      <c r="D22" s="21">
        <v>76.0135</v>
      </c>
      <c r="E22" s="21">
        <v>76.0135</v>
      </c>
      <c r="F22" s="19"/>
      <c r="G22" s="19">
        <v>-4</v>
      </c>
      <c r="H22" s="19">
        <f t="shared" si="0"/>
        <v>72.0135</v>
      </c>
      <c r="I22" s="17" t="s">
        <v>49</v>
      </c>
      <c r="J22" s="17" t="s">
        <v>50</v>
      </c>
      <c r="K22" s="17" t="s">
        <v>57</v>
      </c>
    </row>
    <row r="23" ht="57.5" customHeight="1" spans="1:11">
      <c r="A23" s="16">
        <v>16</v>
      </c>
      <c r="B23" s="17" t="s">
        <v>58</v>
      </c>
      <c r="C23" s="17" t="s">
        <v>59</v>
      </c>
      <c r="D23" s="21">
        <v>70.2333333333333</v>
      </c>
      <c r="E23" s="21">
        <v>70.2333333333333</v>
      </c>
      <c r="F23" s="19"/>
      <c r="G23" s="19"/>
      <c r="H23" s="19">
        <f t="shared" si="0"/>
        <v>70.2333333333333</v>
      </c>
      <c r="I23" s="17" t="s">
        <v>49</v>
      </c>
      <c r="J23" s="17" t="s">
        <v>50</v>
      </c>
      <c r="K23" s="17"/>
    </row>
    <row r="24" ht="57.5" customHeight="1" spans="1:11">
      <c r="A24" s="16">
        <v>17</v>
      </c>
      <c r="B24" s="17" t="s">
        <v>60</v>
      </c>
      <c r="C24" s="17" t="s">
        <v>61</v>
      </c>
      <c r="D24" s="21">
        <v>79.7316666666667</v>
      </c>
      <c r="E24" s="21">
        <f>AVERAGE(D24:D25)</f>
        <v>73.5076666666667</v>
      </c>
      <c r="F24" s="21"/>
      <c r="G24" s="21">
        <v>-4</v>
      </c>
      <c r="H24" s="19">
        <f>SUM(E24:G25)</f>
        <v>69.5076666666667</v>
      </c>
      <c r="I24" s="21" t="s">
        <v>62</v>
      </c>
      <c r="J24" s="21" t="s">
        <v>63</v>
      </c>
      <c r="K24" s="21" t="s">
        <v>64</v>
      </c>
    </row>
    <row r="25" ht="57.5" customHeight="1" spans="1:11">
      <c r="A25" s="16"/>
      <c r="B25" s="17"/>
      <c r="C25" s="17" t="s">
        <v>65</v>
      </c>
      <c r="D25" s="21">
        <v>67.2836666666667</v>
      </c>
      <c r="E25" s="21"/>
      <c r="F25" s="21"/>
      <c r="G25" s="21"/>
      <c r="H25" s="19"/>
      <c r="I25" s="21"/>
      <c r="J25" s="21"/>
      <c r="K25" s="21"/>
    </row>
    <row r="26" s="2" customFormat="1" ht="57.5" customHeight="1" spans="1:11">
      <c r="A26" s="16">
        <v>18</v>
      </c>
      <c r="B26" s="17" t="s">
        <v>66</v>
      </c>
      <c r="C26" s="17" t="s">
        <v>67</v>
      </c>
      <c r="D26" s="21">
        <v>62.1493333333333</v>
      </c>
      <c r="E26" s="21">
        <v>62.1493333333333</v>
      </c>
      <c r="F26" s="19"/>
      <c r="G26" s="19">
        <v>-4</v>
      </c>
      <c r="H26" s="19">
        <f>SUM(E26:G26)</f>
        <v>58.1493333333333</v>
      </c>
      <c r="I26" s="17" t="s">
        <v>62</v>
      </c>
      <c r="J26" s="17" t="s">
        <v>63</v>
      </c>
      <c r="K26" s="17" t="s">
        <v>68</v>
      </c>
    </row>
  </sheetData>
  <autoFilter ref="A4:K26">
    <extLst/>
  </autoFilter>
  <mergeCells count="31">
    <mergeCell ref="A1:K1"/>
    <mergeCell ref="A2:K2"/>
    <mergeCell ref="A3:K3"/>
    <mergeCell ref="F4:G4"/>
    <mergeCell ref="A4:A5"/>
    <mergeCell ref="A7:A9"/>
    <mergeCell ref="A24:A25"/>
    <mergeCell ref="B4:B5"/>
    <mergeCell ref="B7:B9"/>
    <mergeCell ref="B24:B25"/>
    <mergeCell ref="C4:C5"/>
    <mergeCell ref="D4:D5"/>
    <mergeCell ref="E4:E5"/>
    <mergeCell ref="E7:E9"/>
    <mergeCell ref="E24:E25"/>
    <mergeCell ref="F7:F9"/>
    <mergeCell ref="F24:F25"/>
    <mergeCell ref="G7:G9"/>
    <mergeCell ref="G24:G25"/>
    <mergeCell ref="H4:H5"/>
    <mergeCell ref="H7:H9"/>
    <mergeCell ref="H24:H25"/>
    <mergeCell ref="I4:I5"/>
    <mergeCell ref="I7:I9"/>
    <mergeCell ref="I24:I25"/>
    <mergeCell ref="J4:J5"/>
    <mergeCell ref="J7:J9"/>
    <mergeCell ref="J24:J25"/>
    <mergeCell ref="K4:K5"/>
    <mergeCell ref="K7:K9"/>
    <mergeCell ref="K24:K25"/>
  </mergeCells>
  <conditionalFormatting sqref="A7">
    <cfRule type="duplicateValues" dxfId="0" priority="3"/>
  </conditionalFormatting>
  <conditionalFormatting sqref="B22:C22">
    <cfRule type="duplicateValues" dxfId="0" priority="2"/>
  </conditionalFormatting>
  <conditionalFormatting sqref="K22">
    <cfRule type="duplicateValues" dxfId="0" priority="1"/>
  </conditionalFormatting>
  <conditionalFormatting sqref="B7:B9">
    <cfRule type="duplicateValues" dxfId="0" priority="4"/>
  </conditionalFormatting>
  <conditionalFormatting sqref="A10:A24 A6 A26">
    <cfRule type="duplicateValues" dxfId="0" priority="5"/>
  </conditionalFormatting>
  <conditionalFormatting sqref="B6 B10:B14 B16 B18 B21 B26">
    <cfRule type="duplicateValues" dxfId="0" priority="6"/>
  </conditionalFormatting>
  <pageMargins left="0.700694444444445" right="0.550694444444444" top="0.944444444444444" bottom="0.865972222222222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cp:lastPrinted>2020-01-08T05:39:00Z</cp:lastPrinted>
  <dcterms:modified xsi:type="dcterms:W3CDTF">2021-04-13T04:03:08Z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