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6" r:id="rId1"/>
  </sheets>
  <definedNames>
    <definedName name="_xlnm._FilterDatabase" localSheetId="0" hidden="1">sheet1!$A$4:$K$126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<sst xmlns="http://schemas.openxmlformats.org/spreadsheetml/2006/main" count="154" uniqueCount="125">
  <si>
    <t>附件四：</t>
  </si>
  <si>
    <t>义乌市城投集团监理企业履约考评（房建工程监理 ）</t>
  </si>
  <si>
    <t>企业季度履约考评得分汇总表（2021年一季度）</t>
  </si>
  <si>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</si>
  <si>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</si>
  <si>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</si>
  <si>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</si>
  <si>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</si>
  <si>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</si>
  <si>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</si>
  <si>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</si>
  <si>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</si>
  <si>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</si>
  <si>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</si>
  <si>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</si>
  <si>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浙江中环建设监理有限公司</t>
  </si>
  <si>
    <t>高新区小学工程</t>
  </si>
  <si>
    <t>前20%</t>
  </si>
  <si>
    <t>A</t>
  </si>
  <si>
    <t>稠城三小一期商城杯加2分；稠城三小一期义乌市标化加1分；党校二期双龙杯加3分；党校二期浙江省标化加4分，浙江大学医学院附属第四医院科研教学楼和国际保健楼黄旗项目扣4分</t>
  </si>
  <si>
    <t>浙江大学医学院附属第四医院科研教学楼和国际保健楼</t>
  </si>
  <si>
    <t>稠城三小改扩建及公共地下停车场工程二期</t>
  </si>
  <si>
    <t>杭州中新建筑工程监理有限公司</t>
  </si>
  <si>
    <t>工商职业技术学院学生公寓新建工程（一期）</t>
  </si>
  <si>
    <t>上溪养老（一期）金华标化加2分；上溪养老（一期）商城杯加2分</t>
  </si>
  <si>
    <t>雪峰文学馆</t>
  </si>
  <si>
    <t>云溪学校扩建工程</t>
  </si>
  <si>
    <t>浙江鑫龙工程管理有限公司</t>
  </si>
  <si>
    <t>树人中学迁建工程二期</t>
  </si>
  <si>
    <t>树人中学迁建工程二期红旗项目加2分，大塘下幼儿园新建工程红旗项目加2分</t>
  </si>
  <si>
    <t>上溪二幼新建工程</t>
  </si>
  <si>
    <t>江东中学改扩建工程</t>
  </si>
  <si>
    <t>廿三里三幼新建工程</t>
  </si>
  <si>
    <t>佛堂镇江北幼儿园项目</t>
  </si>
  <si>
    <t>龙回小学迁建工程二期（装修）</t>
  </si>
  <si>
    <t>龙回小学迁建工程二期（总包、附属）</t>
  </si>
  <si>
    <t>大塘下幼儿园新建工程</t>
  </si>
  <si>
    <t>浙江广力工程管理有限公司</t>
  </si>
  <si>
    <t>宾王小学教育集团银苑校区改扩建工程</t>
  </si>
  <si>
    <t>义乌市宾王小学教育集团银苑校区改扩建工程红旗项目加2分</t>
  </si>
  <si>
    <t>德邻联合工程有限公司</t>
  </si>
  <si>
    <t>国贸学校暨浙江电子商务学院改扩建工程一期</t>
  </si>
  <si>
    <t>前20%（不含）～60%（含）</t>
  </si>
  <si>
    <t>B</t>
  </si>
  <si>
    <t>浙江工正工程管理有限公司</t>
  </si>
  <si>
    <t>福田街道福田二幼</t>
  </si>
  <si>
    <t>义乌市福田街道银海幼儿园义乌市标化加1分，福田街道福田二幼红旗项目加2分</t>
  </si>
  <si>
    <t>江村幼儿园新建工程</t>
  </si>
  <si>
    <t>畈田朱小学整体提升改造工程</t>
  </si>
  <si>
    <t>香溪一幼新建工程</t>
  </si>
  <si>
    <t>稠江四小</t>
  </si>
  <si>
    <t>铜溪小学迁建工程</t>
  </si>
  <si>
    <t>浙江双圆建设管理有限公司</t>
  </si>
  <si>
    <t>望道小学新建工程</t>
  </si>
  <si>
    <t xml:space="preserve">
前20%（不含）～60%（含）</t>
  </si>
  <si>
    <t xml:space="preserve">
浙江师范大学附属义乌实验学校扩建工程义乌市标化加1分；星火幼儿园新建工义乌市标化加1分</t>
  </si>
  <si>
    <t>北方联小学新建工程</t>
  </si>
  <si>
    <t>稠江中心卫生院公共卫生楼建设</t>
  </si>
  <si>
    <t>东大门学校新建工程</t>
  </si>
  <si>
    <t>人武部营房提升改造工程</t>
  </si>
  <si>
    <t>义乌市正信建设工程监理有限公司</t>
  </si>
  <si>
    <t>口腔医院迁建工程</t>
  </si>
  <si>
    <t>浙江大成工程项目管理有限公司</t>
  </si>
  <si>
    <t>稠城一小稠城中心幼儿园改扩建工程（二期）</t>
  </si>
  <si>
    <t>浙江师范大学附属义乌小学改扩建工程</t>
  </si>
  <si>
    <t>义乌市建设工程监理有限公司</t>
  </si>
  <si>
    <t>后宅二幼新建工程</t>
  </si>
  <si>
    <t xml:space="preserve">
义乌市廿三里养老义乌市标化加1分；义乌市残疾人综合服务中心义乌市标化加1分；义乌市福田中心幼儿园新建工程义乌标化加1分</t>
  </si>
  <si>
    <t>徐江幼儿园新建工程</t>
  </si>
  <si>
    <t>何宅幼儿园新建工程</t>
  </si>
  <si>
    <t>湖塘小学新建工程</t>
  </si>
  <si>
    <t>青口幼儿园新建工程</t>
  </si>
  <si>
    <t>华溪幼儿园新建工程</t>
  </si>
  <si>
    <t>义乌市诺亚项目管理有限公司</t>
  </si>
  <si>
    <t>福田派出所业务用房新建工程</t>
  </si>
  <si>
    <t>1709工程（装修附属）</t>
  </si>
  <si>
    <t>1709工程（总包）</t>
  </si>
  <si>
    <t>杭州市建筑工程监理有限公司</t>
  </si>
  <si>
    <t>城南中学改扩建工程</t>
  </si>
  <si>
    <t>后40%（不含）～10%（含）</t>
  </si>
  <si>
    <t>C</t>
  </si>
  <si>
    <t>稠城街道社区卫生服务中心搬迁工程</t>
  </si>
  <si>
    <t>义乌市高捷建设工程监理有限公司</t>
  </si>
  <si>
    <t>义亭镇畈田朱幼儿园新建工程</t>
  </si>
  <si>
    <t>江滨小学改扩建工程</t>
  </si>
  <si>
    <t>义亭镇畈田朱幼儿园新建工程（二装）</t>
  </si>
  <si>
    <t>浙江求是工程咨询监理有限公司</t>
  </si>
  <si>
    <t>苏溪镇胡宅幼儿园新建工程</t>
  </si>
  <si>
    <t>苏溪镇胡宅幼儿园新建工程红旗项目加2分</t>
  </si>
  <si>
    <t>稠州幼儿园改扩建工程</t>
  </si>
  <si>
    <t>廿三里二幼新建工程</t>
  </si>
  <si>
    <t>佛堂镇塔山幼儿园项目</t>
  </si>
  <si>
    <t>赤岸二幼新建工程</t>
  </si>
  <si>
    <t>浙江丞央建设管理有限公司</t>
  </si>
  <si>
    <t>东塘小学整体提升改造工程</t>
  </si>
  <si>
    <t>赤岸初中一期义乌市标化加1分；赤岸初中二期义乌市标化加1分；赤岸初中一期义乌市商城杯加2分，五洲大道东南侧地块加油站工程黄旗项目扣4分</t>
  </si>
  <si>
    <t>五洲大道东南侧地块加油站工程</t>
  </si>
  <si>
    <t>廿三里第二小学扩建工程</t>
  </si>
  <si>
    <t>义乌市福田二小新建工程</t>
  </si>
  <si>
    <t>义乌市建安建设工程监理有限公司</t>
  </si>
  <si>
    <t>开创幼儿园新建工程</t>
  </si>
  <si>
    <t xml:space="preserve">
佛堂养老义乌市标化加1分；义乌市稠州中学丹溪校区体艺馆及配套附属工程义乌市标化加1分；义乌市后宅中心幼儿园义乌市标化加1分；
义乌市复兴幼儿园义乌市标化加1分；塘李幼儿园义乌市标化加1分；凌云幼儿园义乌市标化加1分；义城投记[2021]03号书面警告扣2分；义城投记[2021]21号书面警告扣2分；福田街道下骆宅幼儿园新建工程黄旗项目扣4分。</t>
  </si>
  <si>
    <t>麻车幼儿园新建工程</t>
  </si>
  <si>
    <t>丹桂幼儿园新建工程</t>
  </si>
  <si>
    <t>龙回幼儿园新建工程</t>
  </si>
  <si>
    <t>何麻车幼儿园新建工程</t>
  </si>
  <si>
    <t>九洲百合幼儿园新建工程</t>
  </si>
  <si>
    <t>黄杨梅幼儿园新建工程</t>
  </si>
  <si>
    <t>党校一期改造工程</t>
  </si>
  <si>
    <t>福田街道下骆宅幼儿园新建工程</t>
  </si>
  <si>
    <t>公安局警体训练、警犬基地新建工程</t>
  </si>
  <si>
    <t>杭畴幼儿园装修及附属工程</t>
  </si>
  <si>
    <t>温州市宏业建设监理有限公司</t>
  </si>
  <si>
    <t>博物馆、美术馆</t>
  </si>
  <si>
    <t>佛堂卫生院义乌市标化加1分</t>
  </si>
  <si>
    <t>浙江致远工程管理有限公司</t>
  </si>
  <si>
    <t>幸福湖小学扩建工程</t>
  </si>
  <si>
    <t>后10%</t>
  </si>
  <si>
    <t>D</t>
  </si>
  <si>
    <t>绣湖小学春华校区扩建工程</t>
  </si>
  <si>
    <t>华溪小学改扩建工程</t>
  </si>
  <si>
    <t>义亭液化气储配站迁建项目</t>
  </si>
  <si>
    <t>浙江宝辉工程监理有限公司</t>
  </si>
  <si>
    <t>东河幼儿园新建工程</t>
  </si>
  <si>
    <t>婺剧传承保护中心配套用房工程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</si>
</sst>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;[Red]\-0.0\ "/>
    <numFmt numFmtId="177" formatCode="0.0_ "/>
    <numFmt numFmtId="178" formatCode="0.0_);[Red]\(0.0\)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"/>
  <sheetViews>
    <sheetView tabSelected="1" workbookViewId="0">
      <selection activeCell="L6" sqref="L6"/>
    </sheetView>
  </sheetViews>
  <sheetFormatPr defaultColWidth="9" defaultRowHeight="14.25"/>
  <cols>
    <col min="1" max="1" width="7.25" style="3" customWidth="1"/>
    <col min="2" max="2" width="21.875" style="2" customWidth="1"/>
    <col min="3" max="3" width="25.875" style="4" customWidth="1"/>
    <col min="4" max="4" width="7" style="4" customWidth="1"/>
    <col min="5" max="5" width="7" style="5" customWidth="1"/>
    <col min="6" max="7" width="7" style="6" customWidth="1"/>
    <col min="8" max="8" width="7" style="7" customWidth="1"/>
    <col min="9" max="9" width="12" style="6" customWidth="1"/>
    <col min="10" max="10" width="7" style="8" customWidth="1"/>
    <col min="11" max="11" width="22.5" style="9" customWidth="1"/>
    <col min="12" max="16384" width="9" style="2"/>
  </cols>
  <sheetData>
    <row r="1" ht="13.5" spans="1:11">
      <c r="A1" s="10" t="s">
        <v>0</v>
      </c>
      <c r="B1" s="10"/>
      <c r="C1" s="10"/>
      <c r="D1" s="10"/>
      <c r="E1" s="10"/>
      <c r="F1" s="9"/>
      <c r="G1" s="9"/>
      <c r="I1" s="9"/>
      <c r="J1" s="9"/>
      <c r="K1" s="10"/>
    </row>
    <row r="2" s="1" customFormat="1" ht="27.75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7.75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ht="21" customHeight="1" spans="1:11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/>
      <c r="H4" s="15" t="s">
        <v>9</v>
      </c>
      <c r="I4" s="13" t="s">
        <v>10</v>
      </c>
      <c r="J4" s="13" t="s">
        <v>11</v>
      </c>
      <c r="K4" s="13" t="s">
        <v>12</v>
      </c>
    </row>
    <row r="5" ht="23.25" customHeight="1" spans="1:11">
      <c r="A5" s="12"/>
      <c r="B5" s="13"/>
      <c r="C5" s="13"/>
      <c r="D5" s="14"/>
      <c r="E5" s="14"/>
      <c r="F5" s="14" t="s">
        <v>13</v>
      </c>
      <c r="G5" s="15" t="s">
        <v>14</v>
      </c>
      <c r="H5" s="15"/>
      <c r="I5" s="13"/>
      <c r="J5" s="13"/>
      <c r="K5" s="13"/>
    </row>
    <row r="6" s="2" customFormat="1" ht="40" customHeight="1" spans="1:11">
      <c r="A6" s="16">
        <v>1</v>
      </c>
      <c r="B6" s="17" t="s">
        <v>15</v>
      </c>
      <c r="C6" s="18" t="s">
        <v>16</v>
      </c>
      <c r="D6" s="19">
        <v>79</v>
      </c>
      <c r="E6" s="20">
        <f>AVERAGE(D6,D8)</f>
        <v>79.65</v>
      </c>
      <c r="F6" s="20">
        <v>10</v>
      </c>
      <c r="G6" s="20">
        <v>-4</v>
      </c>
      <c r="H6" s="21">
        <f>SUM(E6:G8)</f>
        <v>85.65</v>
      </c>
      <c r="I6" s="34" t="s">
        <v>17</v>
      </c>
      <c r="J6" s="34" t="s">
        <v>18</v>
      </c>
      <c r="K6" s="17" t="s">
        <v>19</v>
      </c>
    </row>
    <row r="7" s="2" customFormat="1" ht="40" customHeight="1" spans="1:11">
      <c r="A7" s="22"/>
      <c r="B7" s="23"/>
      <c r="C7" s="18" t="s">
        <v>20</v>
      </c>
      <c r="D7" s="19">
        <v>78</v>
      </c>
      <c r="E7" s="24"/>
      <c r="F7" s="24"/>
      <c r="G7" s="24"/>
      <c r="H7" s="25"/>
      <c r="I7" s="34"/>
      <c r="J7" s="34"/>
      <c r="K7" s="23"/>
    </row>
    <row r="8" s="2" customFormat="1" ht="40" customHeight="1" spans="1:11">
      <c r="A8" s="26"/>
      <c r="B8" s="27"/>
      <c r="C8" s="28" t="s">
        <v>21</v>
      </c>
      <c r="D8" s="19">
        <v>80.3</v>
      </c>
      <c r="E8" s="29"/>
      <c r="F8" s="29"/>
      <c r="G8" s="24"/>
      <c r="H8" s="30"/>
      <c r="I8" s="34"/>
      <c r="J8" s="34"/>
      <c r="K8" s="27"/>
    </row>
    <row r="9" s="2" customFormat="1" ht="40" customHeight="1" spans="1:11">
      <c r="A9" s="16">
        <v>2</v>
      </c>
      <c r="B9" s="17" t="s">
        <v>22</v>
      </c>
      <c r="C9" s="28" t="s">
        <v>23</v>
      </c>
      <c r="D9" s="19">
        <v>83.3</v>
      </c>
      <c r="E9" s="20">
        <f>AVERAGE(D9,D10,D11)</f>
        <v>81</v>
      </c>
      <c r="F9" s="20">
        <v>4</v>
      </c>
      <c r="G9" s="20"/>
      <c r="H9" s="20">
        <f>SUM(E9:G9)</f>
        <v>85</v>
      </c>
      <c r="I9" s="34" t="s">
        <v>17</v>
      </c>
      <c r="J9" s="34" t="s">
        <v>18</v>
      </c>
      <c r="K9" s="20" t="s">
        <v>24</v>
      </c>
    </row>
    <row r="10" s="2" customFormat="1" ht="40" customHeight="1" spans="1:11">
      <c r="A10" s="22"/>
      <c r="B10" s="23"/>
      <c r="C10" s="28" t="s">
        <v>25</v>
      </c>
      <c r="D10" s="19">
        <v>81.7</v>
      </c>
      <c r="E10" s="24"/>
      <c r="F10" s="24"/>
      <c r="G10" s="24"/>
      <c r="H10" s="24"/>
      <c r="I10" s="34"/>
      <c r="J10" s="34"/>
      <c r="K10" s="24"/>
    </row>
    <row r="11" s="2" customFormat="1" ht="40" customHeight="1" spans="1:11">
      <c r="A11" s="26"/>
      <c r="B11" s="27"/>
      <c r="C11" s="28" t="s">
        <v>26</v>
      </c>
      <c r="D11" s="19">
        <v>78</v>
      </c>
      <c r="E11" s="29"/>
      <c r="F11" s="29"/>
      <c r="G11" s="29"/>
      <c r="H11" s="29"/>
      <c r="I11" s="34"/>
      <c r="J11" s="34"/>
      <c r="K11" s="29"/>
    </row>
    <row r="12" s="2" customFormat="1" ht="40" customHeight="1" spans="1:11">
      <c r="A12" s="16">
        <v>3</v>
      </c>
      <c r="B12" s="17" t="s">
        <v>27</v>
      </c>
      <c r="C12" s="28" t="s">
        <v>28</v>
      </c>
      <c r="D12" s="19">
        <v>84</v>
      </c>
      <c r="E12" s="20">
        <f>AVERAGE(D12,D13,D14,D15,D16,D17,D19)</f>
        <v>79.7571428571429</v>
      </c>
      <c r="F12" s="20">
        <v>4</v>
      </c>
      <c r="G12" s="20"/>
      <c r="H12" s="20">
        <f>SUM(E12:G19)</f>
        <v>83.7571428571429</v>
      </c>
      <c r="I12" s="20" t="s">
        <v>17</v>
      </c>
      <c r="J12" s="20" t="s">
        <v>18</v>
      </c>
      <c r="K12" s="20" t="s">
        <v>29</v>
      </c>
    </row>
    <row r="13" s="2" customFormat="1" ht="40" customHeight="1" spans="1:11">
      <c r="A13" s="22"/>
      <c r="B13" s="23"/>
      <c r="C13" s="28" t="s">
        <v>30</v>
      </c>
      <c r="D13" s="19">
        <v>83</v>
      </c>
      <c r="E13" s="24"/>
      <c r="F13" s="24"/>
      <c r="G13" s="24"/>
      <c r="H13" s="24"/>
      <c r="I13" s="24"/>
      <c r="J13" s="24"/>
      <c r="K13" s="24"/>
    </row>
    <row r="14" s="2" customFormat="1" ht="40" customHeight="1" spans="1:11">
      <c r="A14" s="22"/>
      <c r="B14" s="23"/>
      <c r="C14" s="28" t="s">
        <v>31</v>
      </c>
      <c r="D14" s="19">
        <v>77.7</v>
      </c>
      <c r="E14" s="24"/>
      <c r="F14" s="24"/>
      <c r="G14" s="24"/>
      <c r="H14" s="24"/>
      <c r="I14" s="24"/>
      <c r="J14" s="24"/>
      <c r="K14" s="24"/>
    </row>
    <row r="15" s="2" customFormat="1" ht="40" customHeight="1" spans="1:11">
      <c r="A15" s="22"/>
      <c r="B15" s="23"/>
      <c r="C15" s="28" t="s">
        <v>32</v>
      </c>
      <c r="D15" s="19">
        <v>82.3</v>
      </c>
      <c r="E15" s="24"/>
      <c r="F15" s="24"/>
      <c r="G15" s="24"/>
      <c r="H15" s="24"/>
      <c r="I15" s="24"/>
      <c r="J15" s="24"/>
      <c r="K15" s="24"/>
    </row>
    <row r="16" s="2" customFormat="1" ht="40" customHeight="1" spans="1:11">
      <c r="A16" s="22"/>
      <c r="B16" s="23"/>
      <c r="C16" s="28" t="s">
        <v>33</v>
      </c>
      <c r="D16" s="19">
        <v>76</v>
      </c>
      <c r="E16" s="24"/>
      <c r="F16" s="24"/>
      <c r="G16" s="24"/>
      <c r="H16" s="24"/>
      <c r="I16" s="24"/>
      <c r="J16" s="24"/>
      <c r="K16" s="24"/>
    </row>
    <row r="17" s="2" customFormat="1" ht="40" customHeight="1" spans="1:11">
      <c r="A17" s="22"/>
      <c r="B17" s="23"/>
      <c r="C17" s="28" t="s">
        <v>34</v>
      </c>
      <c r="D17" s="19">
        <v>75.3</v>
      </c>
      <c r="E17" s="24"/>
      <c r="F17" s="24"/>
      <c r="G17" s="24"/>
      <c r="H17" s="24"/>
      <c r="I17" s="24"/>
      <c r="J17" s="24"/>
      <c r="K17" s="24"/>
    </row>
    <row r="18" s="2" customFormat="1" ht="40" customHeight="1" spans="1:11">
      <c r="A18" s="22"/>
      <c r="B18" s="23"/>
      <c r="C18" s="28" t="s">
        <v>35</v>
      </c>
      <c r="D18" s="19">
        <v>75</v>
      </c>
      <c r="E18" s="24"/>
      <c r="F18" s="24"/>
      <c r="G18" s="24"/>
      <c r="H18" s="24"/>
      <c r="I18" s="24"/>
      <c r="J18" s="24"/>
      <c r="K18" s="24"/>
    </row>
    <row r="19" s="2" customFormat="1" ht="40" customHeight="1" spans="1:11">
      <c r="A19" s="26"/>
      <c r="B19" s="27"/>
      <c r="C19" s="28" t="s">
        <v>36</v>
      </c>
      <c r="D19" s="19">
        <v>80</v>
      </c>
      <c r="E19" s="29"/>
      <c r="F19" s="29"/>
      <c r="G19" s="29"/>
      <c r="H19" s="29"/>
      <c r="I19" s="29"/>
      <c r="J19" s="29"/>
      <c r="K19" s="29"/>
    </row>
    <row r="20" s="2" customFormat="1" ht="40" customHeight="1" spans="1:11">
      <c r="A20" s="31">
        <v>4</v>
      </c>
      <c r="B20" s="28" t="s">
        <v>37</v>
      </c>
      <c r="C20" s="28" t="s">
        <v>38</v>
      </c>
      <c r="D20" s="19">
        <v>79.7</v>
      </c>
      <c r="E20" s="19">
        <f>AVERAGE(D20)</f>
        <v>79.7</v>
      </c>
      <c r="F20" s="19">
        <v>2</v>
      </c>
      <c r="G20" s="32"/>
      <c r="H20" s="32">
        <f>SUM(E20:G20)</f>
        <v>81.7</v>
      </c>
      <c r="I20" s="28" t="s">
        <v>17</v>
      </c>
      <c r="J20" s="28" t="s">
        <v>18</v>
      </c>
      <c r="K20" s="28" t="s">
        <v>39</v>
      </c>
    </row>
    <row r="21" s="2" customFormat="1" ht="40" customHeight="1" spans="1:11">
      <c r="A21" s="31">
        <v>5</v>
      </c>
      <c r="B21" s="28" t="s">
        <v>40</v>
      </c>
      <c r="C21" s="28" t="s">
        <v>41</v>
      </c>
      <c r="D21" s="19">
        <v>81.3</v>
      </c>
      <c r="E21" s="19">
        <f>AVERAGE(D21)</f>
        <v>81.3</v>
      </c>
      <c r="F21" s="19"/>
      <c r="G21" s="32"/>
      <c r="H21" s="32">
        <f>SUM(E21:G21)</f>
        <v>81.3</v>
      </c>
      <c r="I21" s="28" t="s">
        <v>42</v>
      </c>
      <c r="J21" s="31" t="s">
        <v>43</v>
      </c>
      <c r="K21" s="28"/>
    </row>
    <row r="22" s="2" customFormat="1" ht="40" customHeight="1" spans="1:11">
      <c r="A22" s="16">
        <v>6</v>
      </c>
      <c r="B22" s="17" t="s">
        <v>44</v>
      </c>
      <c r="C22" s="28" t="s">
        <v>45</v>
      </c>
      <c r="D22" s="19">
        <v>82.3</v>
      </c>
      <c r="E22" s="20">
        <f>AVERAGE(D22:D27)</f>
        <v>78.3166666666667</v>
      </c>
      <c r="F22" s="20">
        <v>3</v>
      </c>
      <c r="G22" s="20"/>
      <c r="H22" s="20">
        <f>SUM(E22:G27)</f>
        <v>81.3166666666667</v>
      </c>
      <c r="I22" s="20" t="s">
        <v>42</v>
      </c>
      <c r="J22" s="20" t="s">
        <v>43</v>
      </c>
      <c r="K22" s="20" t="s">
        <v>46</v>
      </c>
    </row>
    <row r="23" s="2" customFormat="1" ht="40" customHeight="1" spans="1:11">
      <c r="A23" s="22"/>
      <c r="B23" s="23"/>
      <c r="C23" s="28" t="s">
        <v>47</v>
      </c>
      <c r="D23" s="19">
        <v>81.3</v>
      </c>
      <c r="E23" s="24"/>
      <c r="F23" s="24"/>
      <c r="G23" s="24"/>
      <c r="H23" s="24"/>
      <c r="I23" s="24"/>
      <c r="J23" s="24"/>
      <c r="K23" s="24"/>
    </row>
    <row r="24" s="2" customFormat="1" ht="40" customHeight="1" spans="1:11">
      <c r="A24" s="22"/>
      <c r="B24" s="23"/>
      <c r="C24" s="28" t="s">
        <v>48</v>
      </c>
      <c r="D24" s="19">
        <v>78</v>
      </c>
      <c r="E24" s="24"/>
      <c r="F24" s="24"/>
      <c r="G24" s="24"/>
      <c r="H24" s="24"/>
      <c r="I24" s="24"/>
      <c r="J24" s="24"/>
      <c r="K24" s="24"/>
    </row>
    <row r="25" s="2" customFormat="1" ht="40" customHeight="1" spans="1:11">
      <c r="A25" s="22"/>
      <c r="B25" s="23"/>
      <c r="C25" s="28" t="s">
        <v>49</v>
      </c>
      <c r="D25" s="19">
        <v>73.3</v>
      </c>
      <c r="E25" s="24"/>
      <c r="F25" s="24"/>
      <c r="G25" s="24"/>
      <c r="H25" s="24"/>
      <c r="I25" s="24"/>
      <c r="J25" s="24"/>
      <c r="K25" s="24"/>
    </row>
    <row r="26" s="2" customFormat="1" ht="40" customHeight="1" spans="1:11">
      <c r="A26" s="22"/>
      <c r="B26" s="23"/>
      <c r="C26" s="28" t="s">
        <v>50</v>
      </c>
      <c r="D26" s="19">
        <v>73</v>
      </c>
      <c r="E26" s="24"/>
      <c r="F26" s="24"/>
      <c r="G26" s="24"/>
      <c r="H26" s="24"/>
      <c r="I26" s="24"/>
      <c r="J26" s="24"/>
      <c r="K26" s="24"/>
    </row>
    <row r="27" s="2" customFormat="1" ht="40" customHeight="1" spans="1:11">
      <c r="A27" s="26"/>
      <c r="B27" s="27"/>
      <c r="C27" s="28" t="s">
        <v>51</v>
      </c>
      <c r="D27" s="19">
        <v>82</v>
      </c>
      <c r="E27" s="29"/>
      <c r="F27" s="29"/>
      <c r="G27" s="29"/>
      <c r="H27" s="29"/>
      <c r="I27" s="29"/>
      <c r="J27" s="29"/>
      <c r="K27" s="29"/>
    </row>
    <row r="28" s="2" customFormat="1" ht="40" customHeight="1" spans="1:11">
      <c r="A28" s="16">
        <v>7</v>
      </c>
      <c r="B28" s="17" t="s">
        <v>52</v>
      </c>
      <c r="C28" s="28" t="s">
        <v>53</v>
      </c>
      <c r="D28" s="19">
        <v>77.3</v>
      </c>
      <c r="E28" s="20">
        <f>AVERAGE(D28:D32)</f>
        <v>79.12</v>
      </c>
      <c r="F28" s="20">
        <v>2</v>
      </c>
      <c r="G28" s="20"/>
      <c r="H28" s="20">
        <f>SUM(E28:G32)</f>
        <v>81.12</v>
      </c>
      <c r="I28" s="20" t="s">
        <v>54</v>
      </c>
      <c r="J28" s="20" t="s">
        <v>43</v>
      </c>
      <c r="K28" s="20" t="s">
        <v>55</v>
      </c>
    </row>
    <row r="29" s="2" customFormat="1" ht="40" customHeight="1" spans="1:11">
      <c r="A29" s="22"/>
      <c r="B29" s="23"/>
      <c r="C29" s="28" t="s">
        <v>56</v>
      </c>
      <c r="D29" s="19">
        <v>77.3</v>
      </c>
      <c r="E29" s="24"/>
      <c r="F29" s="24"/>
      <c r="G29" s="24"/>
      <c r="H29" s="24"/>
      <c r="I29" s="24"/>
      <c r="J29" s="24"/>
      <c r="K29" s="24"/>
    </row>
    <row r="30" s="2" customFormat="1" ht="40" customHeight="1" spans="1:11">
      <c r="A30" s="22"/>
      <c r="B30" s="23"/>
      <c r="C30" s="28" t="s">
        <v>57</v>
      </c>
      <c r="D30" s="19">
        <v>79.3</v>
      </c>
      <c r="E30" s="24"/>
      <c r="F30" s="24"/>
      <c r="G30" s="24"/>
      <c r="H30" s="24"/>
      <c r="I30" s="24"/>
      <c r="J30" s="24"/>
      <c r="K30" s="24"/>
    </row>
    <row r="31" s="2" customFormat="1" ht="40" customHeight="1" spans="1:11">
      <c r="A31" s="22"/>
      <c r="B31" s="23"/>
      <c r="C31" s="28" t="s">
        <v>58</v>
      </c>
      <c r="D31" s="19">
        <v>84.7</v>
      </c>
      <c r="E31" s="24"/>
      <c r="F31" s="24"/>
      <c r="G31" s="24"/>
      <c r="H31" s="24"/>
      <c r="I31" s="24"/>
      <c r="J31" s="24"/>
      <c r="K31" s="24"/>
    </row>
    <row r="32" s="2" customFormat="1" ht="40" customHeight="1" spans="1:11">
      <c r="A32" s="26"/>
      <c r="B32" s="27"/>
      <c r="C32" s="28" t="s">
        <v>59</v>
      </c>
      <c r="D32" s="19">
        <v>77</v>
      </c>
      <c r="E32" s="29"/>
      <c r="F32" s="29"/>
      <c r="G32" s="29"/>
      <c r="H32" s="29"/>
      <c r="I32" s="29"/>
      <c r="J32" s="29"/>
      <c r="K32" s="29"/>
    </row>
    <row r="33" s="2" customFormat="1" ht="40" customHeight="1" spans="1:11">
      <c r="A33" s="31">
        <v>8</v>
      </c>
      <c r="B33" s="28" t="s">
        <v>60</v>
      </c>
      <c r="C33" s="28" t="s">
        <v>61</v>
      </c>
      <c r="D33" s="19">
        <v>81</v>
      </c>
      <c r="E33" s="19">
        <f>AVERAGE(D33)</f>
        <v>81</v>
      </c>
      <c r="F33" s="19"/>
      <c r="G33" s="32"/>
      <c r="H33" s="32">
        <f>SUM(E33:G33)</f>
        <v>81</v>
      </c>
      <c r="I33" s="28" t="s">
        <v>42</v>
      </c>
      <c r="J33" s="28" t="s">
        <v>43</v>
      </c>
      <c r="K33" s="28"/>
    </row>
    <row r="34" s="2" customFormat="1" ht="40" customHeight="1" spans="1:11">
      <c r="A34" s="16">
        <v>9</v>
      </c>
      <c r="B34" s="17" t="s">
        <v>62</v>
      </c>
      <c r="C34" s="28" t="s">
        <v>63</v>
      </c>
      <c r="D34" s="19">
        <v>81</v>
      </c>
      <c r="E34" s="20">
        <f>AVERAGE(D34,D35)</f>
        <v>80.15</v>
      </c>
      <c r="F34" s="20"/>
      <c r="G34" s="20"/>
      <c r="H34" s="20">
        <f>SUM(E34:G35)</f>
        <v>80.15</v>
      </c>
      <c r="I34" s="20" t="s">
        <v>42</v>
      </c>
      <c r="J34" s="20" t="s">
        <v>43</v>
      </c>
      <c r="K34" s="20"/>
    </row>
    <row r="35" s="2" customFormat="1" ht="40" customHeight="1" spans="1:11">
      <c r="A35" s="26"/>
      <c r="B35" s="27"/>
      <c r="C35" s="28" t="s">
        <v>64</v>
      </c>
      <c r="D35" s="19">
        <v>79.3</v>
      </c>
      <c r="E35" s="29"/>
      <c r="F35" s="29"/>
      <c r="G35" s="29"/>
      <c r="H35" s="29"/>
      <c r="I35" s="29"/>
      <c r="J35" s="29"/>
      <c r="K35" s="29"/>
    </row>
    <row r="36" s="2" customFormat="1" ht="40" customHeight="1" spans="1:11">
      <c r="A36" s="16">
        <v>10</v>
      </c>
      <c r="B36" s="17" t="s">
        <v>65</v>
      </c>
      <c r="C36" s="28" t="s">
        <v>66</v>
      </c>
      <c r="D36" s="19">
        <v>80.3</v>
      </c>
      <c r="E36" s="20">
        <f>AVERAGE(D36:D41)</f>
        <v>76.1666666666667</v>
      </c>
      <c r="F36" s="20">
        <v>3</v>
      </c>
      <c r="G36" s="20"/>
      <c r="H36" s="20">
        <f>SUM(E36:G41)</f>
        <v>79.1666666666667</v>
      </c>
      <c r="I36" s="20" t="s">
        <v>42</v>
      </c>
      <c r="J36" s="20" t="s">
        <v>43</v>
      </c>
      <c r="K36" s="20" t="s">
        <v>67</v>
      </c>
    </row>
    <row r="37" s="2" customFormat="1" ht="40" customHeight="1" spans="1:11">
      <c r="A37" s="22"/>
      <c r="B37" s="23"/>
      <c r="C37" s="28" t="s">
        <v>68</v>
      </c>
      <c r="D37" s="19">
        <v>81</v>
      </c>
      <c r="E37" s="24"/>
      <c r="F37" s="24"/>
      <c r="G37" s="24"/>
      <c r="H37" s="24"/>
      <c r="I37" s="24"/>
      <c r="J37" s="24"/>
      <c r="K37" s="24"/>
    </row>
    <row r="38" s="2" customFormat="1" ht="38" customHeight="1" spans="1:11">
      <c r="A38" s="22"/>
      <c r="B38" s="23"/>
      <c r="C38" s="28" t="s">
        <v>69</v>
      </c>
      <c r="D38" s="19">
        <v>81.3</v>
      </c>
      <c r="E38" s="24"/>
      <c r="F38" s="24"/>
      <c r="G38" s="24"/>
      <c r="H38" s="24"/>
      <c r="I38" s="24"/>
      <c r="J38" s="24"/>
      <c r="K38" s="24"/>
    </row>
    <row r="39" s="2" customFormat="1" ht="38" customHeight="1" spans="1:11">
      <c r="A39" s="22"/>
      <c r="B39" s="23"/>
      <c r="C39" s="28" t="s">
        <v>70</v>
      </c>
      <c r="D39" s="19">
        <v>77.7</v>
      </c>
      <c r="E39" s="24"/>
      <c r="F39" s="24"/>
      <c r="G39" s="24"/>
      <c r="H39" s="24"/>
      <c r="I39" s="24"/>
      <c r="J39" s="24"/>
      <c r="K39" s="24"/>
    </row>
    <row r="40" s="2" customFormat="1" ht="38" customHeight="1" spans="1:11">
      <c r="A40" s="22"/>
      <c r="B40" s="23"/>
      <c r="C40" s="28" t="s">
        <v>71</v>
      </c>
      <c r="D40" s="19">
        <v>68.7</v>
      </c>
      <c r="E40" s="24"/>
      <c r="F40" s="24"/>
      <c r="G40" s="24"/>
      <c r="H40" s="24"/>
      <c r="I40" s="24"/>
      <c r="J40" s="24"/>
      <c r="K40" s="24"/>
    </row>
    <row r="41" s="2" customFormat="1" ht="38" customHeight="1" spans="1:11">
      <c r="A41" s="26"/>
      <c r="B41" s="27"/>
      <c r="C41" s="28" t="s">
        <v>72</v>
      </c>
      <c r="D41" s="19">
        <v>68</v>
      </c>
      <c r="E41" s="29"/>
      <c r="F41" s="29"/>
      <c r="G41" s="29"/>
      <c r="H41" s="29"/>
      <c r="I41" s="29"/>
      <c r="J41" s="29"/>
      <c r="K41" s="29"/>
    </row>
    <row r="42" s="2" customFormat="1" ht="38" customHeight="1" spans="1:11">
      <c r="A42" s="16">
        <v>11</v>
      </c>
      <c r="B42" s="17" t="s">
        <v>73</v>
      </c>
      <c r="C42" s="28" t="s">
        <v>74</v>
      </c>
      <c r="D42" s="19">
        <v>80</v>
      </c>
      <c r="E42" s="20">
        <f>AVERAGE(D42,D44)</f>
        <v>78.85</v>
      </c>
      <c r="F42" s="20"/>
      <c r="G42" s="20"/>
      <c r="H42" s="20">
        <f>SUM(E42:G44)</f>
        <v>78.85</v>
      </c>
      <c r="I42" s="20" t="s">
        <v>42</v>
      </c>
      <c r="J42" s="20" t="s">
        <v>43</v>
      </c>
      <c r="K42" s="20"/>
    </row>
    <row r="43" ht="38" customHeight="1" spans="1:11">
      <c r="A43" s="22"/>
      <c r="B43" s="23"/>
      <c r="C43" s="28" t="s">
        <v>75</v>
      </c>
      <c r="D43" s="19">
        <v>76.7</v>
      </c>
      <c r="E43" s="24"/>
      <c r="F43" s="24"/>
      <c r="G43" s="24"/>
      <c r="H43" s="24"/>
      <c r="I43" s="24"/>
      <c r="J43" s="24"/>
      <c r="K43" s="24"/>
    </row>
    <row r="44" ht="38" customHeight="1" spans="1:11">
      <c r="A44" s="26"/>
      <c r="B44" s="27"/>
      <c r="C44" s="28" t="s">
        <v>76</v>
      </c>
      <c r="D44" s="19">
        <v>77.7</v>
      </c>
      <c r="E44" s="29"/>
      <c r="F44" s="29"/>
      <c r="G44" s="29"/>
      <c r="H44" s="29"/>
      <c r="I44" s="29"/>
      <c r="J44" s="29"/>
      <c r="K44" s="29"/>
    </row>
    <row r="45" ht="38" customHeight="1" spans="1:11">
      <c r="A45" s="16">
        <v>12</v>
      </c>
      <c r="B45" s="17" t="s">
        <v>77</v>
      </c>
      <c r="C45" s="28" t="s">
        <v>78</v>
      </c>
      <c r="D45" s="19">
        <v>81</v>
      </c>
      <c r="E45" s="20">
        <f>AVERAGE(D45,D46)</f>
        <v>77.65</v>
      </c>
      <c r="F45" s="20"/>
      <c r="G45" s="20"/>
      <c r="H45" s="20">
        <f>SUM(E45:G46)</f>
        <v>77.65</v>
      </c>
      <c r="I45" s="20" t="s">
        <v>79</v>
      </c>
      <c r="J45" s="20" t="s">
        <v>80</v>
      </c>
      <c r="K45" s="20"/>
    </row>
    <row r="46" s="2" customFormat="1" ht="38" customHeight="1" spans="1:11">
      <c r="A46" s="26"/>
      <c r="B46" s="27"/>
      <c r="C46" s="28" t="s">
        <v>81</v>
      </c>
      <c r="D46" s="19">
        <v>74.3</v>
      </c>
      <c r="E46" s="29"/>
      <c r="F46" s="29"/>
      <c r="G46" s="29"/>
      <c r="H46" s="29"/>
      <c r="I46" s="29"/>
      <c r="J46" s="29"/>
      <c r="K46" s="29"/>
    </row>
    <row r="47" s="2" customFormat="1" ht="40" customHeight="1" spans="1:11">
      <c r="A47" s="16">
        <v>13</v>
      </c>
      <c r="B47" s="17" t="s">
        <v>82</v>
      </c>
      <c r="C47" s="28" t="s">
        <v>83</v>
      </c>
      <c r="D47" s="19">
        <v>78</v>
      </c>
      <c r="E47" s="20">
        <f>AVERAGE(D47,D48,D49)</f>
        <v>77.3333333333333</v>
      </c>
      <c r="F47" s="20"/>
      <c r="G47" s="20"/>
      <c r="H47" s="20">
        <f>SUM(E47:G47)</f>
        <v>77.3333333333333</v>
      </c>
      <c r="I47" s="20" t="s">
        <v>79</v>
      </c>
      <c r="J47" s="20" t="s">
        <v>80</v>
      </c>
      <c r="K47" s="20"/>
    </row>
    <row r="48" s="2" customFormat="1" ht="40" customHeight="1" spans="1:11">
      <c r="A48" s="22"/>
      <c r="B48" s="23"/>
      <c r="C48" s="28" t="s">
        <v>84</v>
      </c>
      <c r="D48" s="19">
        <v>77</v>
      </c>
      <c r="E48" s="24"/>
      <c r="F48" s="24"/>
      <c r="G48" s="24"/>
      <c r="H48" s="24"/>
      <c r="I48" s="24"/>
      <c r="J48" s="24"/>
      <c r="K48" s="24"/>
    </row>
    <row r="49" s="2" customFormat="1" ht="40" customHeight="1" spans="1:11">
      <c r="A49" s="26"/>
      <c r="B49" s="27"/>
      <c r="C49" s="28" t="s">
        <v>85</v>
      </c>
      <c r="D49" s="19">
        <v>77</v>
      </c>
      <c r="E49" s="29"/>
      <c r="F49" s="29"/>
      <c r="G49" s="29"/>
      <c r="H49" s="29"/>
      <c r="I49" s="29"/>
      <c r="J49" s="29"/>
      <c r="K49" s="29"/>
    </row>
    <row r="50" s="2" customFormat="1" ht="40" customHeight="1" spans="1:11">
      <c r="A50" s="16">
        <v>14</v>
      </c>
      <c r="B50" s="17" t="s">
        <v>86</v>
      </c>
      <c r="C50" s="28" t="s">
        <v>87</v>
      </c>
      <c r="D50" s="19">
        <v>81.7</v>
      </c>
      <c r="E50" s="20">
        <f>AVERAGE(D50:D54)</f>
        <v>75</v>
      </c>
      <c r="F50" s="20">
        <v>2</v>
      </c>
      <c r="G50" s="20"/>
      <c r="H50" s="20">
        <f>SUM(E50:G54)</f>
        <v>77</v>
      </c>
      <c r="I50" s="20" t="s">
        <v>79</v>
      </c>
      <c r="J50" s="20" t="s">
        <v>80</v>
      </c>
      <c r="K50" s="20" t="s">
        <v>88</v>
      </c>
    </row>
    <row r="51" s="2" customFormat="1" ht="40" customHeight="1" spans="1:11">
      <c r="A51" s="22"/>
      <c r="B51" s="23"/>
      <c r="C51" s="28" t="s">
        <v>89</v>
      </c>
      <c r="D51" s="19">
        <v>77.3</v>
      </c>
      <c r="E51" s="24"/>
      <c r="F51" s="24"/>
      <c r="G51" s="24"/>
      <c r="H51" s="24"/>
      <c r="I51" s="24"/>
      <c r="J51" s="24"/>
      <c r="K51" s="24"/>
    </row>
    <row r="52" s="2" customFormat="1" ht="40" customHeight="1" spans="1:11">
      <c r="A52" s="22"/>
      <c r="B52" s="23"/>
      <c r="C52" s="28" t="s">
        <v>90</v>
      </c>
      <c r="D52" s="19">
        <v>74.7</v>
      </c>
      <c r="E52" s="24"/>
      <c r="F52" s="24"/>
      <c r="G52" s="24"/>
      <c r="H52" s="24"/>
      <c r="I52" s="24"/>
      <c r="J52" s="24"/>
      <c r="K52" s="24"/>
    </row>
    <row r="53" ht="40" customHeight="1" spans="1:11">
      <c r="A53" s="22"/>
      <c r="B53" s="23"/>
      <c r="C53" s="28" t="s">
        <v>91</v>
      </c>
      <c r="D53" s="19">
        <v>71.3</v>
      </c>
      <c r="E53" s="24"/>
      <c r="F53" s="24"/>
      <c r="G53" s="24"/>
      <c r="H53" s="24"/>
      <c r="I53" s="24"/>
      <c r="J53" s="24"/>
      <c r="K53" s="24"/>
    </row>
    <row r="54" ht="40" customHeight="1" spans="1:11">
      <c r="A54" s="26"/>
      <c r="B54" s="27"/>
      <c r="C54" s="28" t="s">
        <v>92</v>
      </c>
      <c r="D54" s="19">
        <v>70</v>
      </c>
      <c r="E54" s="29"/>
      <c r="F54" s="29"/>
      <c r="G54" s="29"/>
      <c r="H54" s="29"/>
      <c r="I54" s="29"/>
      <c r="J54" s="29"/>
      <c r="K54" s="29"/>
    </row>
    <row r="55" ht="38" customHeight="1" spans="1:11">
      <c r="A55" s="16">
        <v>15</v>
      </c>
      <c r="B55" s="17" t="s">
        <v>93</v>
      </c>
      <c r="C55" s="28" t="s">
        <v>94</v>
      </c>
      <c r="D55" s="19">
        <v>78.7</v>
      </c>
      <c r="E55" s="20">
        <f>AVERAGE(D55:D58)</f>
        <v>76.75</v>
      </c>
      <c r="F55" s="20">
        <v>4</v>
      </c>
      <c r="G55" s="20">
        <v>-4</v>
      </c>
      <c r="H55" s="20">
        <f>SUM(E55:G58)</f>
        <v>76.75</v>
      </c>
      <c r="I55" s="20" t="s">
        <v>79</v>
      </c>
      <c r="J55" s="20" t="s">
        <v>80</v>
      </c>
      <c r="K55" s="20" t="s">
        <v>95</v>
      </c>
    </row>
    <row r="56" ht="38" customHeight="1" spans="1:11">
      <c r="A56" s="22"/>
      <c r="B56" s="23"/>
      <c r="C56" s="28" t="s">
        <v>96</v>
      </c>
      <c r="D56" s="19">
        <v>66.3</v>
      </c>
      <c r="E56" s="24"/>
      <c r="F56" s="24"/>
      <c r="G56" s="24"/>
      <c r="H56" s="24"/>
      <c r="I56" s="24"/>
      <c r="J56" s="24"/>
      <c r="K56" s="24"/>
    </row>
    <row r="57" ht="38" customHeight="1" spans="1:11">
      <c r="A57" s="22"/>
      <c r="B57" s="23"/>
      <c r="C57" s="33" t="s">
        <v>97</v>
      </c>
      <c r="D57" s="19">
        <v>82</v>
      </c>
      <c r="E57" s="24"/>
      <c r="F57" s="24"/>
      <c r="G57" s="24"/>
      <c r="H57" s="24"/>
      <c r="I57" s="24"/>
      <c r="J57" s="24"/>
      <c r="K57" s="24"/>
    </row>
    <row r="58" ht="38" customHeight="1" spans="1:11">
      <c r="A58" s="26"/>
      <c r="B58" s="27"/>
      <c r="C58" s="28" t="s">
        <v>98</v>
      </c>
      <c r="D58" s="19">
        <v>80</v>
      </c>
      <c r="E58" s="29"/>
      <c r="F58" s="29"/>
      <c r="G58" s="29"/>
      <c r="H58" s="29"/>
      <c r="I58" s="29"/>
      <c r="J58" s="29"/>
      <c r="K58" s="29"/>
    </row>
    <row r="59" s="2" customFormat="1" ht="38" customHeight="1" spans="1:11">
      <c r="A59" s="16">
        <v>16</v>
      </c>
      <c r="B59" s="17" t="s">
        <v>99</v>
      </c>
      <c r="C59" s="28" t="s">
        <v>100</v>
      </c>
      <c r="D59" s="19">
        <v>77</v>
      </c>
      <c r="E59" s="20">
        <f>AVERAGE(D59:D69)</f>
        <v>78.1272727272727</v>
      </c>
      <c r="F59" s="20">
        <v>6</v>
      </c>
      <c r="G59" s="20">
        <v>-8</v>
      </c>
      <c r="H59" s="20">
        <f>SUM(E59:G69)</f>
        <v>76.1272727272727</v>
      </c>
      <c r="I59" s="20" t="s">
        <v>79</v>
      </c>
      <c r="J59" s="20" t="s">
        <v>80</v>
      </c>
      <c r="K59" s="20" t="s">
        <v>101</v>
      </c>
    </row>
    <row r="60" s="2" customFormat="1" ht="38" customHeight="1" spans="1:11">
      <c r="A60" s="22"/>
      <c r="B60" s="23"/>
      <c r="C60" s="28" t="s">
        <v>102</v>
      </c>
      <c r="D60" s="19">
        <v>80.7</v>
      </c>
      <c r="E60" s="24"/>
      <c r="F60" s="24"/>
      <c r="G60" s="24"/>
      <c r="H60" s="24"/>
      <c r="I60" s="24"/>
      <c r="J60" s="24"/>
      <c r="K60" s="24"/>
    </row>
    <row r="61" s="2" customFormat="1" ht="38" customHeight="1" spans="1:11">
      <c r="A61" s="22"/>
      <c r="B61" s="23"/>
      <c r="C61" s="28" t="s">
        <v>103</v>
      </c>
      <c r="D61" s="19">
        <v>80.7</v>
      </c>
      <c r="E61" s="24"/>
      <c r="F61" s="24"/>
      <c r="G61" s="24"/>
      <c r="H61" s="24"/>
      <c r="I61" s="24"/>
      <c r="J61" s="24"/>
      <c r="K61" s="24"/>
    </row>
    <row r="62" s="2" customFormat="1" ht="38" customHeight="1" spans="1:11">
      <c r="A62" s="22"/>
      <c r="B62" s="23"/>
      <c r="C62" s="28" t="s">
        <v>104</v>
      </c>
      <c r="D62" s="19">
        <v>82.7</v>
      </c>
      <c r="E62" s="24"/>
      <c r="F62" s="24"/>
      <c r="G62" s="24"/>
      <c r="H62" s="24"/>
      <c r="I62" s="24"/>
      <c r="J62" s="24"/>
      <c r="K62" s="24"/>
    </row>
    <row r="63" s="2" customFormat="1" ht="38" customHeight="1" spans="1:11">
      <c r="A63" s="22"/>
      <c r="B63" s="23"/>
      <c r="C63" s="28" t="s">
        <v>105</v>
      </c>
      <c r="D63" s="19">
        <v>81.7</v>
      </c>
      <c r="E63" s="24"/>
      <c r="F63" s="24"/>
      <c r="G63" s="24"/>
      <c r="H63" s="24"/>
      <c r="I63" s="24"/>
      <c r="J63" s="24"/>
      <c r="K63" s="24"/>
    </row>
    <row r="64" s="2" customFormat="1" ht="38" customHeight="1" spans="1:11">
      <c r="A64" s="22"/>
      <c r="B64" s="23"/>
      <c r="C64" s="28" t="s">
        <v>106</v>
      </c>
      <c r="D64" s="19">
        <v>78</v>
      </c>
      <c r="E64" s="24"/>
      <c r="F64" s="24"/>
      <c r="G64" s="24"/>
      <c r="H64" s="24"/>
      <c r="I64" s="24"/>
      <c r="J64" s="24"/>
      <c r="K64" s="24"/>
    </row>
    <row r="65" s="2" customFormat="1" ht="38" customHeight="1" spans="1:11">
      <c r="A65" s="22"/>
      <c r="B65" s="23"/>
      <c r="C65" s="28" t="s">
        <v>107</v>
      </c>
      <c r="D65" s="19">
        <v>74.3</v>
      </c>
      <c r="E65" s="24"/>
      <c r="F65" s="24"/>
      <c r="G65" s="24"/>
      <c r="H65" s="24"/>
      <c r="I65" s="24"/>
      <c r="J65" s="24"/>
      <c r="K65" s="24"/>
    </row>
    <row r="66" s="2" customFormat="1" ht="38" customHeight="1" spans="1:11">
      <c r="A66" s="22"/>
      <c r="B66" s="23"/>
      <c r="C66" s="28" t="s">
        <v>108</v>
      </c>
      <c r="D66" s="19">
        <v>81</v>
      </c>
      <c r="E66" s="24"/>
      <c r="F66" s="24"/>
      <c r="G66" s="24"/>
      <c r="H66" s="24"/>
      <c r="I66" s="24"/>
      <c r="J66" s="24"/>
      <c r="K66" s="24"/>
    </row>
    <row r="67" s="2" customFormat="1" ht="38" customHeight="1" spans="1:11">
      <c r="A67" s="22"/>
      <c r="B67" s="23"/>
      <c r="C67" s="28" t="s">
        <v>109</v>
      </c>
      <c r="D67" s="19">
        <v>72.3</v>
      </c>
      <c r="E67" s="24"/>
      <c r="F67" s="24"/>
      <c r="G67" s="24"/>
      <c r="H67" s="24"/>
      <c r="I67" s="24"/>
      <c r="J67" s="24"/>
      <c r="K67" s="24"/>
    </row>
    <row r="68" s="2" customFormat="1" ht="38" customHeight="1" spans="1:11">
      <c r="A68" s="22"/>
      <c r="B68" s="23"/>
      <c r="C68" s="28" t="s">
        <v>110</v>
      </c>
      <c r="D68" s="19">
        <v>74</v>
      </c>
      <c r="E68" s="24"/>
      <c r="F68" s="24"/>
      <c r="G68" s="24"/>
      <c r="H68" s="24"/>
      <c r="I68" s="24"/>
      <c r="J68" s="24"/>
      <c r="K68" s="24"/>
    </row>
    <row r="69" s="2" customFormat="1" ht="38" customHeight="1" spans="1:11">
      <c r="A69" s="26"/>
      <c r="B69" s="27"/>
      <c r="C69" s="28" t="s">
        <v>111</v>
      </c>
      <c r="D69" s="19">
        <v>77</v>
      </c>
      <c r="E69" s="29"/>
      <c r="F69" s="29"/>
      <c r="G69" s="29"/>
      <c r="H69" s="29"/>
      <c r="I69" s="29"/>
      <c r="J69" s="29"/>
      <c r="K69" s="29"/>
    </row>
    <row r="70" ht="40" customHeight="1" spans="1:11">
      <c r="A70" s="31">
        <v>17</v>
      </c>
      <c r="B70" s="18" t="s">
        <v>112</v>
      </c>
      <c r="C70" s="18" t="s">
        <v>113</v>
      </c>
      <c r="D70" s="19">
        <v>75</v>
      </c>
      <c r="E70" s="19">
        <f>AVERAGE(D70)</f>
        <v>75</v>
      </c>
      <c r="F70" s="19">
        <v>1</v>
      </c>
      <c r="G70" s="32"/>
      <c r="H70" s="32">
        <f>SUM(E70:G70)</f>
        <v>76</v>
      </c>
      <c r="I70" s="28" t="s">
        <v>79</v>
      </c>
      <c r="J70" s="28" t="s">
        <v>80</v>
      </c>
      <c r="K70" s="28" t="s">
        <v>114</v>
      </c>
    </row>
    <row r="71" ht="40" customHeight="1" spans="1:11">
      <c r="A71" s="16">
        <v>18</v>
      </c>
      <c r="B71" s="17" t="s">
        <v>115</v>
      </c>
      <c r="C71" s="28" t="s">
        <v>116</v>
      </c>
      <c r="D71" s="19">
        <v>77.3</v>
      </c>
      <c r="E71" s="20">
        <f>AVERAGE(D71:D74)</f>
        <v>74.5</v>
      </c>
      <c r="F71" s="20"/>
      <c r="G71" s="20"/>
      <c r="H71" s="20">
        <f>SUM(E71:G74)</f>
        <v>74.5</v>
      </c>
      <c r="I71" s="20" t="s">
        <v>117</v>
      </c>
      <c r="J71" s="20" t="s">
        <v>118</v>
      </c>
      <c r="K71" s="20"/>
    </row>
    <row r="72" ht="40" customHeight="1" spans="1:11">
      <c r="A72" s="22"/>
      <c r="B72" s="23"/>
      <c r="C72" s="28" t="s">
        <v>119</v>
      </c>
      <c r="D72" s="19">
        <v>70.7</v>
      </c>
      <c r="E72" s="24"/>
      <c r="F72" s="24"/>
      <c r="G72" s="24"/>
      <c r="H72" s="24"/>
      <c r="I72" s="24"/>
      <c r="J72" s="24"/>
      <c r="K72" s="24"/>
    </row>
    <row r="73" s="2" customFormat="1" ht="40" customHeight="1" spans="1:11">
      <c r="A73" s="22"/>
      <c r="B73" s="23"/>
      <c r="C73" s="33" t="s">
        <v>120</v>
      </c>
      <c r="D73" s="19">
        <v>72</v>
      </c>
      <c r="E73" s="24"/>
      <c r="F73" s="24"/>
      <c r="G73" s="24"/>
      <c r="H73" s="24"/>
      <c r="I73" s="24"/>
      <c r="J73" s="24"/>
      <c r="K73" s="24"/>
    </row>
    <row r="74" ht="40" customHeight="1" spans="1:11">
      <c r="A74" s="26"/>
      <c r="B74" s="27"/>
      <c r="C74" s="28" t="s">
        <v>121</v>
      </c>
      <c r="D74" s="19">
        <v>78</v>
      </c>
      <c r="E74" s="29"/>
      <c r="F74" s="29"/>
      <c r="G74" s="29"/>
      <c r="H74" s="29"/>
      <c r="I74" s="29"/>
      <c r="J74" s="29"/>
      <c r="K74" s="29"/>
    </row>
    <row r="75" ht="40" customHeight="1" spans="1:11">
      <c r="A75" s="16">
        <v>19</v>
      </c>
      <c r="B75" s="17" t="s">
        <v>122</v>
      </c>
      <c r="C75" s="18" t="s">
        <v>123</v>
      </c>
      <c r="D75" s="19">
        <v>66</v>
      </c>
      <c r="E75" s="20">
        <f>AVERAGE(D75,D76)</f>
        <v>73.65</v>
      </c>
      <c r="F75" s="20"/>
      <c r="G75" s="20"/>
      <c r="H75" s="21">
        <f>SUM(E75:G76)</f>
        <v>73.65</v>
      </c>
      <c r="I75" s="35" t="s">
        <v>117</v>
      </c>
      <c r="J75" s="35" t="s">
        <v>118</v>
      </c>
      <c r="K75" s="17"/>
    </row>
    <row r="76" ht="40" customHeight="1" spans="1:11">
      <c r="A76" s="26"/>
      <c r="B76" s="27"/>
      <c r="C76" s="28" t="s">
        <v>124</v>
      </c>
      <c r="D76" s="19">
        <v>81.3</v>
      </c>
      <c r="E76" s="29"/>
      <c r="F76" s="29"/>
      <c r="G76" s="29"/>
      <c r="H76" s="30"/>
      <c r="I76" s="36"/>
      <c r="J76" s="36"/>
      <c r="K76" s="27"/>
    </row>
    <row r="77" ht="23.25" customHeight="1" spans="1:11">
      <c r="A77" s="2"/>
      <c r="C77" s="2"/>
      <c r="D77" s="2"/>
      <c r="E77" s="2"/>
      <c r="F77" s="2"/>
      <c r="G77" s="2"/>
      <c r="H77" s="2"/>
      <c r="I77" s="2"/>
      <c r="J77" s="2"/>
      <c r="K77" s="2"/>
    </row>
    <row r="78" ht="23.25" customHeight="1" spans="1:11">
      <c r="A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C80" s="2"/>
      <c r="D80" s="2"/>
      <c r="E80" s="2"/>
      <c r="F80" s="2"/>
      <c r="G80" s="2"/>
      <c r="H80" s="2"/>
      <c r="I80" s="2"/>
      <c r="J80" s="2"/>
      <c r="K80" s="2"/>
    </row>
    <row r="81" ht="13.5" spans="1:11">
      <c r="A81" s="2"/>
      <c r="C81" s="2"/>
      <c r="D81" s="2"/>
      <c r="E81" s="2"/>
      <c r="F81" s="2"/>
      <c r="G81" s="2"/>
      <c r="H81" s="2"/>
      <c r="I81" s="2"/>
      <c r="J81" s="2"/>
      <c r="K81" s="2"/>
    </row>
    <row r="82" ht="13.5" spans="1:11">
      <c r="A82" s="2"/>
      <c r="C82" s="2"/>
      <c r="D82" s="2"/>
      <c r="E82" s="2"/>
      <c r="F82" s="2"/>
      <c r="G82" s="2"/>
      <c r="H82" s="2"/>
      <c r="I82" s="2"/>
      <c r="J82" s="2"/>
      <c r="K82" s="2"/>
    </row>
    <row r="83" ht="13.5" spans="1:11">
      <c r="A83" s="2"/>
      <c r="C83" s="2"/>
      <c r="D83" s="2"/>
      <c r="E83" s="2"/>
      <c r="F83" s="2"/>
      <c r="G83" s="2"/>
      <c r="H83" s="2"/>
      <c r="I83" s="2"/>
      <c r="J83" s="2"/>
      <c r="K83" s="2"/>
    </row>
    <row r="84" ht="13.5" spans="1:11">
      <c r="A84" s="2"/>
      <c r="C84" s="2"/>
      <c r="D84" s="2"/>
      <c r="E84" s="2"/>
      <c r="F84" s="2"/>
      <c r="G84" s="2"/>
      <c r="H84" s="2"/>
      <c r="I84" s="2"/>
      <c r="J84" s="2"/>
      <c r="K84" s="2"/>
    </row>
    <row r="85" ht="13.5" spans="1:11">
      <c r="A85" s="2"/>
      <c r="C85" s="2"/>
      <c r="D85" s="2"/>
      <c r="E85" s="2"/>
      <c r="F85" s="2"/>
      <c r="G85" s="2"/>
      <c r="H85" s="2"/>
      <c r="I85" s="2"/>
      <c r="J85" s="2"/>
      <c r="K85" s="2"/>
    </row>
    <row r="86" ht="13.5" spans="1:11">
      <c r="A86" s="2"/>
      <c r="C86" s="2"/>
      <c r="D86" s="2"/>
      <c r="E86" s="2"/>
      <c r="F86" s="2"/>
      <c r="G86" s="2"/>
      <c r="H86" s="2"/>
      <c r="I86" s="2"/>
      <c r="J86" s="2"/>
      <c r="K86" s="2"/>
    </row>
    <row r="87" ht="13.5" spans="1:11">
      <c r="A87" s="2"/>
      <c r="C87" s="2"/>
      <c r="D87" s="2"/>
      <c r="E87" s="2"/>
      <c r="F87" s="2"/>
      <c r="G87" s="2"/>
      <c r="H87" s="2"/>
      <c r="I87" s="2"/>
      <c r="J87" s="2"/>
      <c r="K87" s="2"/>
    </row>
    <row r="88" ht="13.5" spans="1:11">
      <c r="A88" s="2"/>
      <c r="C88" s="2"/>
      <c r="D88" s="2"/>
      <c r="E88" s="2"/>
      <c r="F88" s="2"/>
      <c r="G88" s="2"/>
      <c r="H88" s="2"/>
      <c r="I88" s="2"/>
      <c r="J88" s="2"/>
      <c r="K88" s="2"/>
    </row>
    <row r="89" ht="13.5" spans="1:11">
      <c r="A89" s="2"/>
      <c r="C89" s="2"/>
      <c r="D89" s="2"/>
      <c r="E89" s="2"/>
      <c r="F89" s="2"/>
      <c r="G89" s="2"/>
      <c r="H89" s="2"/>
      <c r="I89" s="2"/>
      <c r="J89" s="2"/>
      <c r="K89" s="2"/>
    </row>
    <row r="97" ht="13.5" spans="1:11">
      <c r="A97" s="2"/>
      <c r="C97" s="2"/>
      <c r="D97" s="2"/>
      <c r="E97" s="2"/>
      <c r="F97" s="2"/>
      <c r="G97" s="2"/>
      <c r="H97" s="2"/>
      <c r="I97" s="2"/>
      <c r="J97" s="2"/>
      <c r="K97" s="2"/>
    </row>
    <row r="98" ht="13.5" spans="1:11">
      <c r="A98" s="2"/>
      <c r="C98" s="2"/>
      <c r="D98" s="2"/>
      <c r="E98" s="2"/>
      <c r="F98" s="2"/>
      <c r="G98" s="2"/>
      <c r="H98" s="2"/>
      <c r="I98" s="2"/>
      <c r="J98" s="2"/>
      <c r="K98" s="2"/>
    </row>
    <row r="99" ht="13.5" spans="1:11">
      <c r="A99" s="2"/>
      <c r="C99" s="2"/>
      <c r="D99" s="2"/>
      <c r="E99" s="2"/>
      <c r="F99" s="2"/>
      <c r="G99" s="2"/>
      <c r="H99" s="2"/>
      <c r="I99" s="2"/>
      <c r="J99" s="2"/>
      <c r="K99" s="2"/>
    </row>
    <row r="100" ht="13.5" spans="1:11">
      <c r="A100" s="2"/>
      <c r="C100" s="2"/>
      <c r="D100" s="2"/>
      <c r="E100" s="2"/>
      <c r="F100" s="2"/>
      <c r="G100" s="2"/>
      <c r="H100" s="2"/>
      <c r="I100" s="2"/>
      <c r="J100" s="2"/>
      <c r="K100" s="2"/>
    </row>
    <row r="122" ht="13.5" spans="1:11">
      <c r="A122" s="2"/>
      <c r="C122" s="2"/>
      <c r="D122" s="2"/>
      <c r="E122" s="2"/>
      <c r="F122" s="2"/>
      <c r="G122" s="2"/>
      <c r="H122" s="2"/>
      <c r="I122" s="2"/>
      <c r="J122" s="2"/>
      <c r="K122" s="2"/>
    </row>
    <row r="123" ht="13.5" spans="1:11">
      <c r="A123" s="2"/>
      <c r="C123" s="2"/>
      <c r="D123" s="2"/>
      <c r="E123" s="2"/>
      <c r="F123" s="2"/>
      <c r="G123" s="2"/>
      <c r="H123" s="2"/>
      <c r="I123" s="2"/>
      <c r="J123" s="2"/>
      <c r="K123" s="2"/>
    </row>
    <row r="124" ht="13.5" spans="1:11">
      <c r="A124" s="2"/>
      <c r="C124" s="2"/>
      <c r="D124" s="2"/>
      <c r="E124" s="2"/>
      <c r="F124" s="2"/>
      <c r="G124" s="2"/>
      <c r="H124" s="2"/>
      <c r="I124" s="2"/>
      <c r="J124" s="2"/>
      <c r="K124" s="2"/>
    </row>
  </sheetData>
  <autoFilter ref="A4:K126">
    <extLst/>
  </autoFilter>
  <mergeCells count="148">
    <mergeCell ref="A1:K1"/>
    <mergeCell ref="A2:K2"/>
    <mergeCell ref="A3:K3"/>
    <mergeCell ref="F4:G4"/>
    <mergeCell ref="A4:A5"/>
    <mergeCell ref="A6:A8"/>
    <mergeCell ref="A9:A11"/>
    <mergeCell ref="A12:A19"/>
    <mergeCell ref="A22:A27"/>
    <mergeCell ref="A28:A32"/>
    <mergeCell ref="A34:A35"/>
    <mergeCell ref="A36:A41"/>
    <mergeCell ref="A42:A44"/>
    <mergeCell ref="A45:A46"/>
    <mergeCell ref="A47:A49"/>
    <mergeCell ref="A50:A54"/>
    <mergeCell ref="A55:A58"/>
    <mergeCell ref="A59:A69"/>
    <mergeCell ref="A71:A74"/>
    <mergeCell ref="A75:A76"/>
    <mergeCell ref="B4:B5"/>
    <mergeCell ref="B6:B8"/>
    <mergeCell ref="B9:B11"/>
    <mergeCell ref="B12:B19"/>
    <mergeCell ref="B22:B27"/>
    <mergeCell ref="B28:B32"/>
    <mergeCell ref="B34:B35"/>
    <mergeCell ref="B36:B41"/>
    <mergeCell ref="B42:B44"/>
    <mergeCell ref="B45:B46"/>
    <mergeCell ref="B47:B49"/>
    <mergeCell ref="B50:B54"/>
    <mergeCell ref="B55:B58"/>
    <mergeCell ref="B59:B69"/>
    <mergeCell ref="B71:B74"/>
    <mergeCell ref="B75:B76"/>
    <mergeCell ref="C4:C5"/>
    <mergeCell ref="D4:D5"/>
    <mergeCell ref="E4:E5"/>
    <mergeCell ref="E6:E8"/>
    <mergeCell ref="E9:E11"/>
    <mergeCell ref="E12:E19"/>
    <mergeCell ref="E22:E27"/>
    <mergeCell ref="E28:E32"/>
    <mergeCell ref="E34:E35"/>
    <mergeCell ref="E36:E41"/>
    <mergeCell ref="E42:E44"/>
    <mergeCell ref="E45:E46"/>
    <mergeCell ref="E47:E49"/>
    <mergeCell ref="E50:E54"/>
    <mergeCell ref="E55:E58"/>
    <mergeCell ref="E59:E69"/>
    <mergeCell ref="E71:E74"/>
    <mergeCell ref="E75:E76"/>
    <mergeCell ref="F6:F8"/>
    <mergeCell ref="F9:F11"/>
    <mergeCell ref="F12:F19"/>
    <mergeCell ref="F22:F27"/>
    <mergeCell ref="F28:F32"/>
    <mergeCell ref="F34:F35"/>
    <mergeCell ref="F36:F41"/>
    <mergeCell ref="F42:F44"/>
    <mergeCell ref="F45:F46"/>
    <mergeCell ref="F47:F49"/>
    <mergeCell ref="F50:F54"/>
    <mergeCell ref="F55:F58"/>
    <mergeCell ref="F59:F69"/>
    <mergeCell ref="F71:F74"/>
    <mergeCell ref="F75:F76"/>
    <mergeCell ref="G6:G8"/>
    <mergeCell ref="G9:G11"/>
    <mergeCell ref="G12:G19"/>
    <mergeCell ref="G22:G27"/>
    <mergeCell ref="G28:G32"/>
    <mergeCell ref="G34:G35"/>
    <mergeCell ref="G36:G41"/>
    <mergeCell ref="G42:G44"/>
    <mergeCell ref="G45:G46"/>
    <mergeCell ref="G47:G49"/>
    <mergeCell ref="G50:G54"/>
    <mergeCell ref="G55:G58"/>
    <mergeCell ref="G59:G69"/>
    <mergeCell ref="G71:G74"/>
    <mergeCell ref="G75:G76"/>
    <mergeCell ref="H4:H5"/>
    <mergeCell ref="H6:H8"/>
    <mergeCell ref="H9:H11"/>
    <mergeCell ref="H12:H19"/>
    <mergeCell ref="H22:H27"/>
    <mergeCell ref="H28:H32"/>
    <mergeCell ref="H34:H35"/>
    <mergeCell ref="H36:H41"/>
    <mergeCell ref="H42:H44"/>
    <mergeCell ref="H45:H46"/>
    <mergeCell ref="H47:H49"/>
    <mergeCell ref="H50:H54"/>
    <mergeCell ref="H55:H58"/>
    <mergeCell ref="H59:H69"/>
    <mergeCell ref="H71:H74"/>
    <mergeCell ref="H75:H76"/>
    <mergeCell ref="I4:I5"/>
    <mergeCell ref="I6:I8"/>
    <mergeCell ref="I9:I11"/>
    <mergeCell ref="I12:I19"/>
    <mergeCell ref="I22:I27"/>
    <mergeCell ref="I28:I32"/>
    <mergeCell ref="I34:I35"/>
    <mergeCell ref="I36:I41"/>
    <mergeCell ref="I42:I44"/>
    <mergeCell ref="I45:I46"/>
    <mergeCell ref="I47:I49"/>
    <mergeCell ref="I50:I54"/>
    <mergeCell ref="I55:I58"/>
    <mergeCell ref="I59:I69"/>
    <mergeCell ref="I71:I74"/>
    <mergeCell ref="I75:I76"/>
    <mergeCell ref="J4:J5"/>
    <mergeCell ref="J6:J8"/>
    <mergeCell ref="J9:J11"/>
    <mergeCell ref="J12:J19"/>
    <mergeCell ref="J22:J27"/>
    <mergeCell ref="J28:J32"/>
    <mergeCell ref="J34:J35"/>
    <mergeCell ref="J36:J41"/>
    <mergeCell ref="J42:J44"/>
    <mergeCell ref="J45:J46"/>
    <mergeCell ref="J47:J49"/>
    <mergeCell ref="J50:J54"/>
    <mergeCell ref="J55:J58"/>
    <mergeCell ref="J59:J69"/>
    <mergeCell ref="J71:J74"/>
    <mergeCell ref="J75:J76"/>
    <mergeCell ref="K4:K5"/>
    <mergeCell ref="K6:K8"/>
    <mergeCell ref="K9:K11"/>
    <mergeCell ref="K12:K19"/>
    <mergeCell ref="K22:K27"/>
    <mergeCell ref="K28:K32"/>
    <mergeCell ref="K34:K35"/>
    <mergeCell ref="K36:K41"/>
    <mergeCell ref="K42:K44"/>
    <mergeCell ref="K45:K46"/>
    <mergeCell ref="K47:K49"/>
    <mergeCell ref="K50:K54"/>
    <mergeCell ref="K55:K58"/>
    <mergeCell ref="K59:K69"/>
    <mergeCell ref="K71:K74"/>
    <mergeCell ref="K75:K76"/>
  </mergeCells>
  <pageMargins left="0.751388888888889" right="0.751388888888889" top="1" bottom="0.86597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2021-04-12T01:46:00Z</cp:lastPrinted>
  <dcterms:modified xsi:type="dcterms:W3CDTF">2021-04-13T04:04:27Z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