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四" sheetId="6" r:id="rId1"/>
  </sheets>
  <calcPr calcId="144525"/>
</workbook>
</file>

<file path=xl/sharedStrings.xml><?xml version="1.0" encoding="utf-8"?>
<sst xmlns="http://schemas.openxmlformats.org/spreadsheetml/2006/main" count="154" uniqueCount="123">
  <si>
    <t>附件四：</t>
  </si>
  <si>
    <t>义乌市城投集团监理企业履约考评（房建工程监理 ）</t>
  </si>
  <si>
    <t>企业季度履约考评得分汇总表（2020年二季度）</t>
  </si>
  <si>
    <t>序号</t>
  </si>
  <si>
    <t>项目名称</t>
  </si>
  <si>
    <t>被考评企业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</si>
  <si>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</si>
  <si>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</si>
  <si>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</si>
  <si>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</si>
  <si>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</si>
  <si>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</si>
  <si>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</si>
  <si>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</si>
  <si>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</si>
  <si>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浙江中环建设监理有限公司</t>
  </si>
  <si>
    <t>义乌市稠城三小改扩建工程及公共地下停车场工程（二期）</t>
  </si>
  <si>
    <t>前20%</t>
  </si>
  <si>
    <t>A</t>
  </si>
  <si>
    <t>1、党校金华标化加2分、商城杯加2分，2、稠城三小一期商城杯加2分、义乌市标化1分</t>
  </si>
  <si>
    <t>杭州中新建筑工程监理有限公司</t>
  </si>
  <si>
    <t>义乌工商职业技术学院学生公寓新建工程（一期）</t>
  </si>
  <si>
    <t>义乌工商职业技术学院学生公寓新建工程（一期）红旗项目加2分、上溪养老义乌市标化加1分</t>
  </si>
  <si>
    <t>雪峰文学馆</t>
  </si>
  <si>
    <t>香山小学胜利校区、胜利幼儿园迁建工程</t>
  </si>
  <si>
    <t>上溪二幼新建工程</t>
  </si>
  <si>
    <t>浙江双圆工程监理咨询有限公司</t>
  </si>
  <si>
    <t>北方联小学</t>
  </si>
  <si>
    <t>浙江丞央建设监理有限公司</t>
  </si>
  <si>
    <t>绣湖中学城阳校区整体提升改造工程</t>
  </si>
  <si>
    <t>赤岸初中一期义乌市标化项目加1分、赤岸初中二期义乌市标化项目加1分</t>
  </si>
  <si>
    <t>温州市宏业建设监理有限公司</t>
  </si>
  <si>
    <t>博物馆、美术馆</t>
  </si>
  <si>
    <t xml:space="preserve"> 前20%（不含）～60%（含）</t>
  </si>
  <si>
    <t>B</t>
  </si>
  <si>
    <t>佛堂卫生院义乌市标化加1分</t>
  </si>
  <si>
    <t>浙江广力工程管理工程有限公司</t>
  </si>
  <si>
    <t>稠城一小、稠城中心幼儿园改扩建(一期）</t>
  </si>
  <si>
    <t>义乌市宾王小学教育集团银苑校区改扩建工程</t>
  </si>
  <si>
    <t>浙江鑫龙工程管理有限公司</t>
  </si>
  <si>
    <t>廿三里三幼新建工程</t>
  </si>
  <si>
    <t>前20%（不含）～60%（含）</t>
  </si>
  <si>
    <t>义乌市佛堂镇江北幼儿园项目红旗项目加2分</t>
  </si>
  <si>
    <t>义乌市佛堂镇江北幼儿园项目</t>
  </si>
  <si>
    <t>义乌市大陈镇楂林幼儿园新建工程项目</t>
  </si>
  <si>
    <t>义乌市龙回小学迁建工程配套工程</t>
  </si>
  <si>
    <t>龙回小学迁建工程（二期）</t>
  </si>
  <si>
    <t>新新幼儿园</t>
  </si>
  <si>
    <t>浙江工正工程管理有限公司</t>
  </si>
  <si>
    <t>畈田朱小学整体提升改造工程</t>
  </si>
  <si>
    <t>畈田朱小学整体提升改造工程红旗项目加2分</t>
  </si>
  <si>
    <t>官塘幼儿园</t>
  </si>
  <si>
    <t>香溪一幼</t>
  </si>
  <si>
    <t>银海幼儿园</t>
  </si>
  <si>
    <t>兴港幼儿园</t>
  </si>
  <si>
    <t>江村幼儿园</t>
  </si>
  <si>
    <t>浙江蟠龙工程管理有限公司</t>
  </si>
  <si>
    <t xml:space="preserve">义乌市星光实验学校装修附属工程 </t>
  </si>
  <si>
    <t>浙江大成工程项目管理有限公司</t>
  </si>
  <si>
    <t>稠城一小、稠城中心幼儿园改扩建(二期）</t>
  </si>
  <si>
    <t>浙江师范大学附属义乌小学改扩建工程</t>
  </si>
  <si>
    <t>浙江诺亚项目管理有限公司</t>
  </si>
  <si>
    <t>福田派出所业务用房</t>
  </si>
  <si>
    <t>1709工程</t>
  </si>
  <si>
    <t>福田中心卫生院</t>
  </si>
  <si>
    <t>浙江高捷建设工程监理有限公司</t>
  </si>
  <si>
    <t>江滨小学扩建工程</t>
  </si>
  <si>
    <t>江滨小学扩建工程装修附属</t>
  </si>
  <si>
    <t>义乌市鸡鸣山幼儿园新建工程-装修、安装及附属工程</t>
  </si>
  <si>
    <t>畈田朱幼儿园</t>
  </si>
  <si>
    <t>义乌市苏溪镇第二幼儿园新建工程</t>
  </si>
  <si>
    <t>苏溪二幼（装修及附属）</t>
  </si>
  <si>
    <t>义乌市建安建设工程监理有限公司</t>
  </si>
  <si>
    <t>公安局警体训练、警犬基地</t>
  </si>
  <si>
    <t>后40%（不含）～10%（含）</t>
  </si>
  <si>
    <t>C</t>
  </si>
  <si>
    <t>湖门幼儿园红旗项目加2分、义城投记【2020】22号不良行为记录扣2分、佛堂养老义乌市标化加1分</t>
  </si>
  <si>
    <t>楼店小学（总包）</t>
  </si>
  <si>
    <t>楼店小学（装修及附属）</t>
  </si>
  <si>
    <t>何麻车幼儿园</t>
  </si>
  <si>
    <t>丹桂幼儿园</t>
  </si>
  <si>
    <t>黄杨梅幼儿园</t>
  </si>
  <si>
    <t>义乌市复兴幼儿园新建工程</t>
  </si>
  <si>
    <t>凌云幼儿园</t>
  </si>
  <si>
    <t>九洲百合幼儿园</t>
  </si>
  <si>
    <t>义乌市龙回幼儿园新建工程</t>
  </si>
  <si>
    <t>下骆宅幼儿园</t>
  </si>
  <si>
    <t>塘李幼儿园</t>
  </si>
  <si>
    <t>湖门幼儿园</t>
  </si>
  <si>
    <t>浙江天正项目管理咨询有限公司</t>
  </si>
  <si>
    <t>江东派出所业务用房</t>
  </si>
  <si>
    <t>浙江宝辉工程管理有限公司</t>
  </si>
  <si>
    <t>婺剧传承保护中心配套用房工程</t>
  </si>
  <si>
    <t>东河幼儿园装修及附属工程</t>
  </si>
  <si>
    <t>浙江求是工程咨询监理有限公司</t>
  </si>
  <si>
    <t>稠州幼儿园改扩建工程</t>
  </si>
  <si>
    <t>义城投记【2020】12号不良行为记录扣4分</t>
  </si>
  <si>
    <t>赤岸二幼新建工程</t>
  </si>
  <si>
    <t>毛店幼儿园</t>
  </si>
  <si>
    <t>胡宅幼儿园</t>
  </si>
  <si>
    <t>田心幼儿园</t>
  </si>
  <si>
    <t>义乌市佛堂镇塔山幼儿园项目</t>
  </si>
  <si>
    <t>廿三里二幼新建工程</t>
  </si>
  <si>
    <t>黄山小学改造工程</t>
  </si>
  <si>
    <t>义乌市建设工程监理有限公司</t>
  </si>
  <si>
    <t>工商学院学生活动中心建设工程</t>
  </si>
  <si>
    <t>义乌市徐江幼儿园新建工程红旗项目加2分、工商学院学生活动中心建设工程黄旗项目扣4分、义城投记【2020】14号不良行为记录扣4分</t>
  </si>
  <si>
    <t>湖塘小学</t>
  </si>
  <si>
    <t>后宅二幼</t>
  </si>
  <si>
    <t>华溪幼儿园</t>
  </si>
  <si>
    <t>青口幼儿园</t>
  </si>
  <si>
    <t>义乌市徐江幼儿园新建工程</t>
  </si>
  <si>
    <t>浙江德邻联合工程有限公司</t>
  </si>
  <si>
    <t>国贸学校暨浙江电子商务学院改扩建工程一期</t>
  </si>
  <si>
    <t>国贸学校暨浙江电子商务学院改扩建工程一期项目黄旗扣4分</t>
  </si>
  <si>
    <t>义乌市培德工程建设监理有限公司</t>
  </si>
  <si>
    <t>义乌市东塘幼儿园新建工程</t>
  </si>
  <si>
    <t>后10%</t>
  </si>
  <si>
    <t>D</t>
  </si>
  <si>
    <t>浙江东方工程管理有限公司</t>
  </si>
  <si>
    <t>义亭养老中心</t>
  </si>
  <si>
    <t>义亭养老中心项目黄旗扣4分</t>
  </si>
  <si>
    <t>义亭养老中心室外附属工程</t>
  </si>
</sst>
</file>

<file path=xl/styles.xml><?xml version="1.0" encoding="utf-8"?>
<styleSheet xmlns="http://schemas.openxmlformats.org/spreadsheetml/2006/main">
  <numFmts count="7">
    <numFmt numFmtId="176" formatCode="0.0_ ;[Red]\-0.0\ "/>
    <numFmt numFmtId="44" formatCode="_ &quot;￥&quot;* #,##0.00_ ;_ &quot;￥&quot;* \-#,##0.00_ ;_ &quot;￥&quot;* &quot;-&quot;??_ ;_ @_ "/>
    <numFmt numFmtId="177" formatCode="0.0_ "/>
    <numFmt numFmtId="178" formatCode="0.0_);[Red]\(0.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3"/>
  <sheetViews>
    <sheetView tabSelected="1" topLeftCell="A25" workbookViewId="0">
      <selection activeCell="C32" sqref="C32"/>
    </sheetView>
  </sheetViews>
  <sheetFormatPr defaultColWidth="9" defaultRowHeight="14.25"/>
  <cols>
    <col min="1" max="1" width="7.25" style="4" customWidth="1"/>
    <col min="2" max="2" width="20.25" customWidth="1"/>
    <col min="3" max="3" width="20.25" style="5" customWidth="1"/>
    <col min="4" max="4" width="11.5" style="6" customWidth="1"/>
    <col min="5" max="5" width="10.625" style="7" customWidth="1"/>
    <col min="6" max="6" width="11.125" style="8" customWidth="1"/>
    <col min="7" max="7" width="9" style="9"/>
    <col min="8" max="8" width="10.5" style="10" customWidth="1"/>
    <col min="9" max="9" width="10.875" style="8" customWidth="1"/>
    <col min="10" max="10" width="9" style="11" customWidth="1"/>
    <col min="11" max="11" width="9" style="12" customWidth="1"/>
    <col min="12" max="12" width="9.375" style="6" customWidth="1"/>
    <col min="13" max="13" width="9" style="6"/>
  </cols>
  <sheetData>
    <row r="1" spans="1:12">
      <c r="A1" s="13" t="s">
        <v>0</v>
      </c>
      <c r="B1" s="14"/>
      <c r="C1" s="15"/>
      <c r="D1" s="13"/>
      <c r="E1" s="13"/>
      <c r="F1" s="12"/>
      <c r="G1" s="16"/>
      <c r="I1" s="12"/>
      <c r="J1" s="12"/>
      <c r="K1" s="14"/>
      <c r="L1" s="14"/>
    </row>
    <row r="2" ht="42" customHeight="1" spans="1:14">
      <c r="A2" s="17" t="s">
        <v>1</v>
      </c>
      <c r="B2" s="18"/>
      <c r="C2" s="19"/>
      <c r="D2" s="17"/>
      <c r="E2" s="17"/>
      <c r="F2" s="18"/>
      <c r="G2" s="20"/>
      <c r="H2" s="21"/>
      <c r="I2" s="18"/>
      <c r="J2" s="18"/>
      <c r="K2" s="18"/>
      <c r="L2" s="55"/>
      <c r="N2" s="1"/>
    </row>
    <row r="3" ht="32.25" customHeight="1" spans="1:12">
      <c r="A3" s="22" t="s">
        <v>2</v>
      </c>
      <c r="B3" s="23"/>
      <c r="C3" s="24"/>
      <c r="D3" s="22"/>
      <c r="E3" s="22"/>
      <c r="F3" s="23"/>
      <c r="G3" s="25"/>
      <c r="H3" s="26"/>
      <c r="I3" s="23"/>
      <c r="J3" s="23"/>
      <c r="K3" s="23"/>
      <c r="L3" s="55"/>
    </row>
    <row r="4" s="1" customFormat="1" ht="21" customHeight="1" spans="1:12">
      <c r="A4" s="27" t="s">
        <v>3</v>
      </c>
      <c r="B4" s="28" t="s">
        <v>4</v>
      </c>
      <c r="C4" s="29" t="s">
        <v>5</v>
      </c>
      <c r="D4" s="30" t="s">
        <v>6</v>
      </c>
      <c r="E4" s="30" t="s">
        <v>7</v>
      </c>
      <c r="F4" s="30" t="s">
        <v>8</v>
      </c>
      <c r="G4" s="30"/>
      <c r="H4" s="31" t="s">
        <v>9</v>
      </c>
      <c r="I4" s="28" t="s">
        <v>10</v>
      </c>
      <c r="J4" s="28" t="s">
        <v>11</v>
      </c>
      <c r="K4" s="28" t="s">
        <v>12</v>
      </c>
      <c r="L4" s="56"/>
    </row>
    <row r="5" s="2" customFormat="1" ht="23.25" customHeight="1" spans="1:12">
      <c r="A5" s="32"/>
      <c r="B5" s="33"/>
      <c r="C5" s="34"/>
      <c r="D5" s="35"/>
      <c r="E5" s="35"/>
      <c r="F5" s="35" t="s">
        <v>13</v>
      </c>
      <c r="G5" s="36" t="s">
        <v>14</v>
      </c>
      <c r="H5" s="36"/>
      <c r="I5" s="33"/>
      <c r="J5" s="33"/>
      <c r="K5" s="33"/>
      <c r="L5" s="57"/>
    </row>
    <row r="6" s="3" customFormat="1" ht="175" customHeight="1" spans="1:16383">
      <c r="A6" s="37">
        <v>1</v>
      </c>
      <c r="B6" s="37" t="s">
        <v>15</v>
      </c>
      <c r="C6" s="37" t="s">
        <v>16</v>
      </c>
      <c r="D6" s="38">
        <v>85.3333333333333</v>
      </c>
      <c r="E6" s="38">
        <f>AVERAGE(D6)</f>
        <v>85.3333333333333</v>
      </c>
      <c r="F6" s="39">
        <v>7</v>
      </c>
      <c r="G6" s="40"/>
      <c r="H6" s="41">
        <f>SUM(E6:G6)</f>
        <v>92.3333333333333</v>
      </c>
      <c r="I6" s="58" t="s">
        <v>17</v>
      </c>
      <c r="J6" s="39" t="s">
        <v>18</v>
      </c>
      <c r="K6" s="38" t="s">
        <v>19</v>
      </c>
      <c r="L6" s="59"/>
      <c r="XEZ6" s="62"/>
      <c r="XFA6" s="62"/>
      <c r="XFB6" s="62"/>
      <c r="XFC6" s="62"/>
    </row>
    <row r="7" s="3" customFormat="1" ht="60" customHeight="1" spans="1:16383">
      <c r="A7" s="42">
        <v>2</v>
      </c>
      <c r="B7" s="42" t="s">
        <v>20</v>
      </c>
      <c r="C7" s="43" t="s">
        <v>21</v>
      </c>
      <c r="D7" s="38">
        <v>89</v>
      </c>
      <c r="E7" s="44">
        <f>AVERAGE(D7:D10)</f>
        <v>82.25</v>
      </c>
      <c r="F7" s="44">
        <v>3</v>
      </c>
      <c r="G7" s="45"/>
      <c r="H7" s="46">
        <f>SUM(E7:G10)</f>
        <v>85.25</v>
      </c>
      <c r="I7" s="44" t="s">
        <v>17</v>
      </c>
      <c r="J7" s="44" t="s">
        <v>18</v>
      </c>
      <c r="K7" s="44" t="s">
        <v>22</v>
      </c>
      <c r="L7" s="59"/>
      <c r="XEZ7" s="62"/>
      <c r="XFA7" s="62"/>
      <c r="XFB7" s="62"/>
      <c r="XFC7" s="62"/>
    </row>
    <row r="8" s="3" customFormat="1" ht="60" customHeight="1" spans="1:16383">
      <c r="A8" s="47"/>
      <c r="B8" s="47"/>
      <c r="C8" s="37" t="s">
        <v>23</v>
      </c>
      <c r="D8" s="38">
        <v>80</v>
      </c>
      <c r="E8" s="48"/>
      <c r="F8" s="48"/>
      <c r="G8" s="49"/>
      <c r="H8" s="50"/>
      <c r="I8" s="48"/>
      <c r="J8" s="48"/>
      <c r="K8" s="48"/>
      <c r="L8" s="59"/>
      <c r="XEZ8" s="62"/>
      <c r="XFA8" s="62"/>
      <c r="XFB8" s="62"/>
      <c r="XFC8" s="62"/>
    </row>
    <row r="9" s="3" customFormat="1" ht="60" customHeight="1" spans="1:16383">
      <c r="A9" s="47"/>
      <c r="B9" s="47"/>
      <c r="C9" s="37" t="s">
        <v>24</v>
      </c>
      <c r="D9" s="38">
        <v>84.3333333333333</v>
      </c>
      <c r="E9" s="48"/>
      <c r="F9" s="48"/>
      <c r="G9" s="49"/>
      <c r="H9" s="50"/>
      <c r="I9" s="48"/>
      <c r="J9" s="48"/>
      <c r="K9" s="48"/>
      <c r="L9" s="59"/>
      <c r="XEZ9" s="62"/>
      <c r="XFA9" s="62"/>
      <c r="XFB9" s="62"/>
      <c r="XFC9" s="62"/>
    </row>
    <row r="10" s="3" customFormat="1" ht="60" customHeight="1" spans="1:16383">
      <c r="A10" s="51"/>
      <c r="B10" s="51"/>
      <c r="C10" s="37" t="s">
        <v>25</v>
      </c>
      <c r="D10" s="38">
        <v>75.6666666666667</v>
      </c>
      <c r="E10" s="52"/>
      <c r="F10" s="52"/>
      <c r="G10" s="53"/>
      <c r="H10" s="54"/>
      <c r="I10" s="52"/>
      <c r="J10" s="52"/>
      <c r="K10" s="52"/>
      <c r="L10" s="59"/>
      <c r="XEZ10" s="62"/>
      <c r="XFA10" s="62"/>
      <c r="XFB10" s="62"/>
      <c r="XFC10" s="62"/>
    </row>
    <row r="11" s="3" customFormat="1" ht="34" customHeight="1" spans="1:16383">
      <c r="A11" s="37">
        <v>3</v>
      </c>
      <c r="B11" s="37" t="s">
        <v>26</v>
      </c>
      <c r="C11" s="37" t="s">
        <v>27</v>
      </c>
      <c r="D11" s="38">
        <v>84.3333333333333</v>
      </c>
      <c r="E11" s="38">
        <f>AVERAGE(D11)</f>
        <v>84.3333333333333</v>
      </c>
      <c r="F11" s="39"/>
      <c r="G11" s="40"/>
      <c r="H11" s="41">
        <f>SUM(E11:G11)</f>
        <v>84.3333333333333</v>
      </c>
      <c r="I11" s="58" t="s">
        <v>17</v>
      </c>
      <c r="J11" s="39" t="s">
        <v>18</v>
      </c>
      <c r="K11" s="60"/>
      <c r="L11" s="59"/>
      <c r="XEZ11" s="62"/>
      <c r="XFA11" s="62"/>
      <c r="XFB11" s="62"/>
      <c r="XFC11" s="62"/>
    </row>
    <row r="12" s="3" customFormat="1" ht="144" customHeight="1" spans="1:16383">
      <c r="A12" s="37">
        <v>4</v>
      </c>
      <c r="B12" s="37" t="s">
        <v>28</v>
      </c>
      <c r="C12" s="37" t="s">
        <v>29</v>
      </c>
      <c r="D12" s="38">
        <v>80.5</v>
      </c>
      <c r="E12" s="38">
        <f>AVERAGE(D12)</f>
        <v>80.5</v>
      </c>
      <c r="F12" s="39">
        <v>2</v>
      </c>
      <c r="G12" s="40"/>
      <c r="H12" s="41">
        <f>SUM(E12:G12)</f>
        <v>82.5</v>
      </c>
      <c r="I12" s="58" t="s">
        <v>17</v>
      </c>
      <c r="J12" s="39" t="s">
        <v>18</v>
      </c>
      <c r="K12" s="61" t="s">
        <v>30</v>
      </c>
      <c r="L12" s="59"/>
      <c r="XEZ12" s="62"/>
      <c r="XFA12" s="62"/>
      <c r="XFB12" s="62"/>
      <c r="XFC12" s="62"/>
    </row>
    <row r="13" s="3" customFormat="1" ht="75" customHeight="1" spans="1:16383">
      <c r="A13" s="37">
        <v>5</v>
      </c>
      <c r="B13" s="37" t="s">
        <v>31</v>
      </c>
      <c r="C13" s="37" t="s">
        <v>32</v>
      </c>
      <c r="D13" s="38">
        <v>81</v>
      </c>
      <c r="E13" s="38">
        <f>AVERAGE(D13)</f>
        <v>81</v>
      </c>
      <c r="F13" s="39">
        <v>1</v>
      </c>
      <c r="G13" s="40"/>
      <c r="H13" s="41">
        <f>SUM(E13:G13)</f>
        <v>82</v>
      </c>
      <c r="I13" s="58" t="s">
        <v>33</v>
      </c>
      <c r="J13" s="39" t="s">
        <v>34</v>
      </c>
      <c r="K13" s="61" t="s">
        <v>35</v>
      </c>
      <c r="L13" s="59"/>
      <c r="XEZ13" s="62"/>
      <c r="XFA13" s="62"/>
      <c r="XFB13" s="62"/>
      <c r="XFC13" s="62"/>
    </row>
    <row r="14" s="3" customFormat="1" ht="57" customHeight="1" spans="1:16383">
      <c r="A14" s="42">
        <v>6</v>
      </c>
      <c r="B14" s="42" t="s">
        <v>36</v>
      </c>
      <c r="C14" s="37" t="s">
        <v>37</v>
      </c>
      <c r="D14" s="38">
        <v>82</v>
      </c>
      <c r="E14" s="44">
        <f>AVERAGE(D14:D15)</f>
        <v>81.8333333333333</v>
      </c>
      <c r="F14" s="44"/>
      <c r="G14" s="45"/>
      <c r="H14" s="46">
        <f>SUM(E14:G15)</f>
        <v>81.8333333333333</v>
      </c>
      <c r="I14" s="44" t="s">
        <v>33</v>
      </c>
      <c r="J14" s="44" t="s">
        <v>34</v>
      </c>
      <c r="K14" s="44"/>
      <c r="L14" s="59"/>
      <c r="XEZ14" s="62"/>
      <c r="XFA14" s="62"/>
      <c r="XFB14" s="62"/>
      <c r="XFC14" s="62"/>
    </row>
    <row r="15" s="3" customFormat="1" ht="57" customHeight="1" spans="1:16383">
      <c r="A15" s="51"/>
      <c r="B15" s="51"/>
      <c r="C15" s="37" t="s">
        <v>38</v>
      </c>
      <c r="D15" s="38">
        <v>81.6666666666667</v>
      </c>
      <c r="E15" s="52"/>
      <c r="F15" s="52"/>
      <c r="G15" s="53"/>
      <c r="H15" s="54"/>
      <c r="I15" s="52"/>
      <c r="J15" s="52"/>
      <c r="K15" s="52"/>
      <c r="L15" s="59"/>
      <c r="XEZ15" s="62"/>
      <c r="XFA15" s="62"/>
      <c r="XFB15" s="62"/>
      <c r="XFC15" s="62"/>
    </row>
    <row r="16" s="3" customFormat="1" ht="34" customHeight="1" spans="1:16383">
      <c r="A16" s="42">
        <v>7</v>
      </c>
      <c r="B16" s="42" t="s">
        <v>39</v>
      </c>
      <c r="C16" s="37" t="s">
        <v>40</v>
      </c>
      <c r="D16" s="38">
        <v>84.3333333333333</v>
      </c>
      <c r="E16" s="44">
        <f>AVERAGE(D16:D21)</f>
        <v>79.2777777777778</v>
      </c>
      <c r="F16" s="44">
        <v>2</v>
      </c>
      <c r="G16" s="45"/>
      <c r="H16" s="46">
        <f>SUM(E16:G21)</f>
        <v>81.2777777777778</v>
      </c>
      <c r="I16" s="44" t="s">
        <v>41</v>
      </c>
      <c r="J16" s="44" t="s">
        <v>34</v>
      </c>
      <c r="K16" s="44" t="s">
        <v>42</v>
      </c>
      <c r="L16" s="59"/>
      <c r="XEZ16" s="62"/>
      <c r="XFA16" s="62"/>
      <c r="XFB16" s="62"/>
      <c r="XFC16" s="62"/>
    </row>
    <row r="17" s="3" customFormat="1" ht="34" customHeight="1" spans="1:16383">
      <c r="A17" s="47"/>
      <c r="B17" s="47"/>
      <c r="C17" s="37" t="s">
        <v>43</v>
      </c>
      <c r="D17" s="38">
        <v>82.3333333333333</v>
      </c>
      <c r="E17" s="48"/>
      <c r="F17" s="48"/>
      <c r="G17" s="49"/>
      <c r="H17" s="50"/>
      <c r="I17" s="48"/>
      <c r="J17" s="48"/>
      <c r="K17" s="48"/>
      <c r="L17" s="59"/>
      <c r="XEZ17" s="62"/>
      <c r="XFA17" s="62"/>
      <c r="XFB17" s="62"/>
      <c r="XFC17" s="62"/>
    </row>
    <row r="18" s="3" customFormat="1" ht="34" customHeight="1" spans="1:16383">
      <c r="A18" s="47"/>
      <c r="B18" s="47"/>
      <c r="C18" s="37" t="s">
        <v>44</v>
      </c>
      <c r="D18" s="38">
        <v>80</v>
      </c>
      <c r="E18" s="48"/>
      <c r="F18" s="48"/>
      <c r="G18" s="49"/>
      <c r="H18" s="50"/>
      <c r="I18" s="48"/>
      <c r="J18" s="48"/>
      <c r="K18" s="48"/>
      <c r="L18" s="59"/>
      <c r="XEZ18" s="62"/>
      <c r="XFA18" s="62"/>
      <c r="XFB18" s="62"/>
      <c r="XFC18" s="62"/>
    </row>
    <row r="19" s="3" customFormat="1" ht="34" customHeight="1" spans="1:16383">
      <c r="A19" s="47"/>
      <c r="B19" s="47"/>
      <c r="C19" s="37" t="s">
        <v>45</v>
      </c>
      <c r="D19" s="38">
        <v>77</v>
      </c>
      <c r="E19" s="48"/>
      <c r="F19" s="48"/>
      <c r="G19" s="49"/>
      <c r="H19" s="50"/>
      <c r="I19" s="48"/>
      <c r="J19" s="48"/>
      <c r="K19" s="48"/>
      <c r="L19" s="59"/>
      <c r="XEZ19" s="62"/>
      <c r="XFA19" s="62"/>
      <c r="XFB19" s="62"/>
      <c r="XFC19" s="62"/>
    </row>
    <row r="20" s="3" customFormat="1" ht="34" customHeight="1" spans="1:16383">
      <c r="A20" s="47"/>
      <c r="B20" s="47"/>
      <c r="C20" s="37" t="s">
        <v>46</v>
      </c>
      <c r="D20" s="38">
        <v>76.3333333333333</v>
      </c>
      <c r="E20" s="48"/>
      <c r="F20" s="48"/>
      <c r="G20" s="49"/>
      <c r="H20" s="50"/>
      <c r="I20" s="48"/>
      <c r="J20" s="48"/>
      <c r="K20" s="48"/>
      <c r="L20" s="59"/>
      <c r="XEZ20" s="62"/>
      <c r="XFA20" s="62"/>
      <c r="XFB20" s="62"/>
      <c r="XFC20" s="62"/>
    </row>
    <row r="21" s="3" customFormat="1" ht="111" customHeight="1" spans="1:16383">
      <c r="A21" s="51"/>
      <c r="B21" s="51"/>
      <c r="C21" s="37" t="s">
        <v>47</v>
      </c>
      <c r="D21" s="38">
        <v>75.6666666666667</v>
      </c>
      <c r="E21" s="52"/>
      <c r="F21" s="52"/>
      <c r="G21" s="53"/>
      <c r="H21" s="54"/>
      <c r="I21" s="52"/>
      <c r="J21" s="52"/>
      <c r="K21" s="52"/>
      <c r="L21" s="59"/>
      <c r="XEZ21" s="62"/>
      <c r="XFA21" s="62"/>
      <c r="XFB21" s="62"/>
      <c r="XFC21" s="62"/>
    </row>
    <row r="22" s="3" customFormat="1" ht="34" customHeight="1" spans="1:16383">
      <c r="A22" s="42">
        <v>8</v>
      </c>
      <c r="B22" s="42" t="s">
        <v>48</v>
      </c>
      <c r="C22" s="37" t="s">
        <v>49</v>
      </c>
      <c r="D22" s="38">
        <v>80</v>
      </c>
      <c r="E22" s="44">
        <f>AVERAGE(D22:D27)</f>
        <v>78.1666666666667</v>
      </c>
      <c r="F22" s="44">
        <v>2</v>
      </c>
      <c r="G22" s="45"/>
      <c r="H22" s="46">
        <f>SUM(E22:G27)</f>
        <v>80.1666666666667</v>
      </c>
      <c r="I22" s="44" t="s">
        <v>41</v>
      </c>
      <c r="J22" s="44" t="s">
        <v>34</v>
      </c>
      <c r="K22" s="44" t="s">
        <v>50</v>
      </c>
      <c r="L22" s="59"/>
      <c r="XEZ22" s="62"/>
      <c r="XFA22" s="62"/>
      <c r="XFB22" s="62"/>
      <c r="XFC22" s="62"/>
    </row>
    <row r="23" s="3" customFormat="1" ht="34" customHeight="1" spans="1:16383">
      <c r="A23" s="47"/>
      <c r="B23" s="47"/>
      <c r="C23" s="37" t="s">
        <v>51</v>
      </c>
      <c r="D23" s="38">
        <v>77</v>
      </c>
      <c r="E23" s="48"/>
      <c r="F23" s="48"/>
      <c r="G23" s="49"/>
      <c r="H23" s="50"/>
      <c r="I23" s="48"/>
      <c r="J23" s="48"/>
      <c r="K23" s="48"/>
      <c r="L23" s="59"/>
      <c r="XEZ23" s="62"/>
      <c r="XFA23" s="62"/>
      <c r="XFB23" s="62"/>
      <c r="XFC23" s="62"/>
    </row>
    <row r="24" s="3" customFormat="1" ht="34" customHeight="1" spans="1:16383">
      <c r="A24" s="47"/>
      <c r="B24" s="47"/>
      <c r="C24" s="37" t="s">
        <v>52</v>
      </c>
      <c r="D24" s="38">
        <v>78</v>
      </c>
      <c r="E24" s="48"/>
      <c r="F24" s="48"/>
      <c r="G24" s="49"/>
      <c r="H24" s="50"/>
      <c r="I24" s="48"/>
      <c r="J24" s="48"/>
      <c r="K24" s="48"/>
      <c r="L24" s="59"/>
      <c r="XEZ24" s="62"/>
      <c r="XFA24" s="62"/>
      <c r="XFB24" s="62"/>
      <c r="XFC24" s="62"/>
    </row>
    <row r="25" s="3" customFormat="1" ht="34" customHeight="1" spans="1:16383">
      <c r="A25" s="47"/>
      <c r="B25" s="47"/>
      <c r="C25" s="37" t="s">
        <v>53</v>
      </c>
      <c r="D25" s="38">
        <v>77.6666666666667</v>
      </c>
      <c r="E25" s="48"/>
      <c r="F25" s="48"/>
      <c r="G25" s="49"/>
      <c r="H25" s="50"/>
      <c r="I25" s="48"/>
      <c r="J25" s="48"/>
      <c r="K25" s="48"/>
      <c r="L25" s="59"/>
      <c r="XEZ25" s="62"/>
      <c r="XFA25" s="62"/>
      <c r="XFB25" s="62"/>
      <c r="XFC25" s="62"/>
    </row>
    <row r="26" s="3" customFormat="1" ht="34" customHeight="1" spans="1:16383">
      <c r="A26" s="47"/>
      <c r="B26" s="47"/>
      <c r="C26" s="37" t="s">
        <v>54</v>
      </c>
      <c r="D26" s="38">
        <v>81</v>
      </c>
      <c r="E26" s="48"/>
      <c r="F26" s="48"/>
      <c r="G26" s="49"/>
      <c r="H26" s="50"/>
      <c r="I26" s="48"/>
      <c r="J26" s="48"/>
      <c r="K26" s="48"/>
      <c r="L26" s="59"/>
      <c r="XEZ26" s="62"/>
      <c r="XFA26" s="62"/>
      <c r="XFB26" s="62"/>
      <c r="XFC26" s="62"/>
    </row>
    <row r="27" s="3" customFormat="1" ht="34" customHeight="1" spans="1:16383">
      <c r="A27" s="51"/>
      <c r="B27" s="51"/>
      <c r="C27" s="37" t="s">
        <v>55</v>
      </c>
      <c r="D27" s="38">
        <v>75.3333333333333</v>
      </c>
      <c r="E27" s="52"/>
      <c r="F27" s="52"/>
      <c r="G27" s="53"/>
      <c r="H27" s="54"/>
      <c r="I27" s="52"/>
      <c r="J27" s="52"/>
      <c r="K27" s="52"/>
      <c r="L27" s="59"/>
      <c r="XEZ27" s="62"/>
      <c r="XFA27" s="62"/>
      <c r="XFB27" s="62"/>
      <c r="XFC27" s="62"/>
    </row>
    <row r="28" s="3" customFormat="1" ht="63" customHeight="1" spans="1:16383">
      <c r="A28" s="37">
        <v>9</v>
      </c>
      <c r="B28" s="37" t="s">
        <v>56</v>
      </c>
      <c r="C28" s="37" t="s">
        <v>57</v>
      </c>
      <c r="D28" s="38">
        <v>80</v>
      </c>
      <c r="E28" s="38">
        <f>AVERAGE(D28)</f>
        <v>80</v>
      </c>
      <c r="F28" s="39"/>
      <c r="G28" s="40"/>
      <c r="H28" s="41">
        <f>SUM(E28:G28)</f>
        <v>80</v>
      </c>
      <c r="I28" s="58" t="s">
        <v>41</v>
      </c>
      <c r="J28" s="39" t="s">
        <v>34</v>
      </c>
      <c r="K28" s="60"/>
      <c r="L28" s="59"/>
      <c r="XEZ28" s="62"/>
      <c r="XFA28" s="62"/>
      <c r="XFB28" s="62"/>
      <c r="XFC28" s="62"/>
    </row>
    <row r="29" s="3" customFormat="1" ht="51" customHeight="1" spans="1:16383">
      <c r="A29" s="42">
        <v>10</v>
      </c>
      <c r="B29" s="42" t="s">
        <v>58</v>
      </c>
      <c r="C29" s="37" t="s">
        <v>59</v>
      </c>
      <c r="D29" s="38">
        <v>81</v>
      </c>
      <c r="E29" s="44">
        <f>AVERAGE(D29:D30)</f>
        <v>79.8333333333333</v>
      </c>
      <c r="F29" s="44"/>
      <c r="G29" s="45"/>
      <c r="H29" s="46">
        <f>SUM(E29:G30)</f>
        <v>79.8333333333333</v>
      </c>
      <c r="I29" s="44" t="s">
        <v>41</v>
      </c>
      <c r="J29" s="44" t="s">
        <v>34</v>
      </c>
      <c r="K29" s="44"/>
      <c r="L29" s="59"/>
      <c r="XEZ29" s="62"/>
      <c r="XFA29" s="62"/>
      <c r="XFB29" s="62"/>
      <c r="XFC29" s="62"/>
    </row>
    <row r="30" s="3" customFormat="1" ht="51" customHeight="1" spans="1:16383">
      <c r="A30" s="51"/>
      <c r="B30" s="51"/>
      <c r="C30" s="37" t="s">
        <v>60</v>
      </c>
      <c r="D30" s="38">
        <v>78.6666666666667</v>
      </c>
      <c r="E30" s="52"/>
      <c r="F30" s="52"/>
      <c r="G30" s="53"/>
      <c r="H30" s="54"/>
      <c r="I30" s="52"/>
      <c r="J30" s="52"/>
      <c r="K30" s="52"/>
      <c r="L30" s="59"/>
      <c r="XEZ30" s="62"/>
      <c r="XFA30" s="62"/>
      <c r="XFB30" s="62"/>
      <c r="XFC30" s="62"/>
    </row>
    <row r="31" s="3" customFormat="1" ht="34" customHeight="1" spans="1:16383">
      <c r="A31" s="42">
        <v>11</v>
      </c>
      <c r="B31" s="42" t="s">
        <v>61</v>
      </c>
      <c r="C31" s="37" t="s">
        <v>62</v>
      </c>
      <c r="D31" s="38">
        <v>78.6666666666667</v>
      </c>
      <c r="E31" s="44">
        <f>AVERAGE(D31:D33)</f>
        <v>78.3888888888889</v>
      </c>
      <c r="F31" s="44"/>
      <c r="G31" s="45"/>
      <c r="H31" s="46">
        <f>SUM(E31:G33)</f>
        <v>78.3888888888889</v>
      </c>
      <c r="I31" s="44" t="s">
        <v>41</v>
      </c>
      <c r="J31" s="44" t="s">
        <v>34</v>
      </c>
      <c r="K31" s="44"/>
      <c r="L31" s="59"/>
      <c r="XEZ31" s="62"/>
      <c r="XFA31" s="62"/>
      <c r="XFB31" s="62"/>
      <c r="XFC31" s="62"/>
    </row>
    <row r="32" s="3" customFormat="1" ht="34" customHeight="1" spans="1:16383">
      <c r="A32" s="47"/>
      <c r="B32" s="47"/>
      <c r="C32" s="37" t="s">
        <v>63</v>
      </c>
      <c r="D32" s="38">
        <v>80</v>
      </c>
      <c r="E32" s="48"/>
      <c r="F32" s="48"/>
      <c r="G32" s="49"/>
      <c r="H32" s="50"/>
      <c r="I32" s="48"/>
      <c r="J32" s="48"/>
      <c r="K32" s="48"/>
      <c r="L32" s="59"/>
      <c r="XEZ32" s="62"/>
      <c r="XFA32" s="62"/>
      <c r="XFB32" s="62"/>
      <c r="XFC32" s="62"/>
    </row>
    <row r="33" s="3" customFormat="1" ht="34" customHeight="1" spans="1:16383">
      <c r="A33" s="51"/>
      <c r="B33" s="51"/>
      <c r="C33" s="37" t="s">
        <v>64</v>
      </c>
      <c r="D33" s="38">
        <v>76.5</v>
      </c>
      <c r="E33" s="52"/>
      <c r="F33" s="52"/>
      <c r="G33" s="53"/>
      <c r="H33" s="54"/>
      <c r="I33" s="52"/>
      <c r="J33" s="52"/>
      <c r="K33" s="52"/>
      <c r="L33" s="59"/>
      <c r="XEZ33" s="62"/>
      <c r="XFA33" s="62"/>
      <c r="XFB33" s="62"/>
      <c r="XFC33" s="62"/>
    </row>
    <row r="34" s="3" customFormat="1" ht="34" customHeight="1" spans="1:16383">
      <c r="A34" s="42">
        <v>12</v>
      </c>
      <c r="B34" s="42" t="s">
        <v>65</v>
      </c>
      <c r="C34" s="37" t="s">
        <v>66</v>
      </c>
      <c r="D34" s="38">
        <v>80</v>
      </c>
      <c r="E34" s="44">
        <f>AVERAGE(D34:D39)</f>
        <v>78.3333333333333</v>
      </c>
      <c r="F34" s="44"/>
      <c r="G34" s="45"/>
      <c r="H34" s="46">
        <f>SUM(E34:G39)</f>
        <v>78.3333333333333</v>
      </c>
      <c r="I34" s="44" t="s">
        <v>41</v>
      </c>
      <c r="J34" s="44" t="s">
        <v>34</v>
      </c>
      <c r="K34" s="44"/>
      <c r="L34" s="59"/>
      <c r="XEZ34" s="62"/>
      <c r="XFA34" s="62"/>
      <c r="XFB34" s="62"/>
      <c r="XFC34" s="62"/>
    </row>
    <row r="35" s="3" customFormat="1" ht="34" customHeight="1" spans="1:16383">
      <c r="A35" s="47"/>
      <c r="B35" s="47"/>
      <c r="C35" s="37" t="s">
        <v>67</v>
      </c>
      <c r="D35" s="38">
        <v>80</v>
      </c>
      <c r="E35" s="48"/>
      <c r="F35" s="48"/>
      <c r="G35" s="49"/>
      <c r="H35" s="50"/>
      <c r="I35" s="48"/>
      <c r="J35" s="48"/>
      <c r="K35" s="48"/>
      <c r="L35" s="59"/>
      <c r="XEZ35" s="62"/>
      <c r="XFA35" s="62"/>
      <c r="XFB35" s="62"/>
      <c r="XFC35" s="62"/>
    </row>
    <row r="36" s="3" customFormat="1" ht="45" customHeight="1" spans="1:16383">
      <c r="A36" s="47"/>
      <c r="B36" s="47"/>
      <c r="C36" s="37" t="s">
        <v>68</v>
      </c>
      <c r="D36" s="38">
        <v>82</v>
      </c>
      <c r="E36" s="48"/>
      <c r="F36" s="48"/>
      <c r="G36" s="49"/>
      <c r="H36" s="50"/>
      <c r="I36" s="48"/>
      <c r="J36" s="48"/>
      <c r="K36" s="48"/>
      <c r="L36" s="59"/>
      <c r="XEZ36" s="62"/>
      <c r="XFA36" s="62"/>
      <c r="XFB36" s="62"/>
      <c r="XFC36" s="62"/>
    </row>
    <row r="37" s="3" customFormat="1" ht="34" customHeight="1" spans="1:16383">
      <c r="A37" s="47"/>
      <c r="B37" s="47"/>
      <c r="C37" s="37" t="s">
        <v>69</v>
      </c>
      <c r="D37" s="38">
        <v>76</v>
      </c>
      <c r="E37" s="48"/>
      <c r="F37" s="48"/>
      <c r="G37" s="49"/>
      <c r="H37" s="50"/>
      <c r="I37" s="48"/>
      <c r="J37" s="48"/>
      <c r="K37" s="48"/>
      <c r="L37" s="59"/>
      <c r="XEZ37" s="62"/>
      <c r="XFA37" s="62"/>
      <c r="XFB37" s="62"/>
      <c r="XFC37" s="62"/>
    </row>
    <row r="38" s="3" customFormat="1" ht="34" customHeight="1" spans="1:16383">
      <c r="A38" s="47"/>
      <c r="B38" s="47"/>
      <c r="C38" s="37" t="s">
        <v>70</v>
      </c>
      <c r="D38" s="38">
        <v>76</v>
      </c>
      <c r="E38" s="48"/>
      <c r="F38" s="48"/>
      <c r="G38" s="49"/>
      <c r="H38" s="50"/>
      <c r="I38" s="48"/>
      <c r="J38" s="48"/>
      <c r="K38" s="48"/>
      <c r="L38" s="59"/>
      <c r="XEZ38" s="62"/>
      <c r="XFA38" s="62"/>
      <c r="XFB38" s="62"/>
      <c r="XFC38" s="62"/>
    </row>
    <row r="39" s="3" customFormat="1" ht="34" customHeight="1" spans="1:16383">
      <c r="A39" s="51"/>
      <c r="B39" s="51"/>
      <c r="C39" s="37" t="s">
        <v>71</v>
      </c>
      <c r="D39" s="38">
        <v>76</v>
      </c>
      <c r="E39" s="52"/>
      <c r="F39" s="52"/>
      <c r="G39" s="53"/>
      <c r="H39" s="54"/>
      <c r="I39" s="52"/>
      <c r="J39" s="52"/>
      <c r="K39" s="52"/>
      <c r="L39" s="59"/>
      <c r="XEZ39" s="62"/>
      <c r="XFA39" s="62"/>
      <c r="XFB39" s="62"/>
      <c r="XFC39" s="62"/>
    </row>
    <row r="40" s="3" customFormat="1" ht="34" customHeight="1" spans="1:16383">
      <c r="A40" s="42">
        <v>13</v>
      </c>
      <c r="B40" s="42" t="s">
        <v>72</v>
      </c>
      <c r="C40" s="37" t="s">
        <v>73</v>
      </c>
      <c r="D40" s="38">
        <v>72.6666666666667</v>
      </c>
      <c r="E40" s="44">
        <f>AVERAGE(D40:D52)</f>
        <v>76.7051282051282</v>
      </c>
      <c r="F40" s="44">
        <v>3</v>
      </c>
      <c r="G40" s="45">
        <v>-2</v>
      </c>
      <c r="H40" s="46">
        <f>SUM(E40:G52)</f>
        <v>77.7051282051282</v>
      </c>
      <c r="I40" s="44" t="s">
        <v>74</v>
      </c>
      <c r="J40" s="44" t="s">
        <v>75</v>
      </c>
      <c r="K40" s="44" t="s">
        <v>76</v>
      </c>
      <c r="L40" s="59"/>
      <c r="XEZ40" s="62"/>
      <c r="XFA40" s="62"/>
      <c r="XFB40" s="62"/>
      <c r="XFC40" s="62"/>
    </row>
    <row r="41" s="3" customFormat="1" ht="34" customHeight="1" spans="1:16383">
      <c r="A41" s="47"/>
      <c r="B41" s="47"/>
      <c r="C41" s="37" t="s">
        <v>77</v>
      </c>
      <c r="D41" s="38">
        <v>64.3333333333333</v>
      </c>
      <c r="E41" s="48"/>
      <c r="F41" s="48"/>
      <c r="G41" s="49"/>
      <c r="H41" s="50"/>
      <c r="I41" s="48"/>
      <c r="J41" s="48"/>
      <c r="K41" s="48"/>
      <c r="L41" s="59"/>
      <c r="XEZ41" s="62"/>
      <c r="XFA41" s="62"/>
      <c r="XFB41" s="62"/>
      <c r="XFC41" s="62"/>
    </row>
    <row r="42" s="3" customFormat="1" ht="34" customHeight="1" spans="1:16383">
      <c r="A42" s="47"/>
      <c r="B42" s="47"/>
      <c r="C42" s="37" t="s">
        <v>78</v>
      </c>
      <c r="D42" s="38">
        <v>64.3333333333333</v>
      </c>
      <c r="E42" s="48"/>
      <c r="F42" s="48"/>
      <c r="G42" s="49"/>
      <c r="H42" s="50"/>
      <c r="I42" s="48"/>
      <c r="J42" s="48"/>
      <c r="K42" s="48"/>
      <c r="L42" s="59"/>
      <c r="XEZ42" s="62"/>
      <c r="XFA42" s="62"/>
      <c r="XFB42" s="62"/>
      <c r="XFC42" s="62"/>
    </row>
    <row r="43" s="3" customFormat="1" ht="34" customHeight="1" spans="1:16383">
      <c r="A43" s="47"/>
      <c r="B43" s="47"/>
      <c r="C43" s="37" t="s">
        <v>79</v>
      </c>
      <c r="D43" s="38">
        <v>78.3333333333333</v>
      </c>
      <c r="E43" s="48"/>
      <c r="F43" s="48"/>
      <c r="G43" s="49"/>
      <c r="H43" s="50"/>
      <c r="I43" s="48"/>
      <c r="J43" s="48"/>
      <c r="K43" s="48"/>
      <c r="L43" s="59"/>
      <c r="XEZ43" s="62"/>
      <c r="XFA43" s="62"/>
      <c r="XFB43" s="62"/>
      <c r="XFC43" s="62"/>
    </row>
    <row r="44" s="3" customFormat="1" ht="34" customHeight="1" spans="1:16383">
      <c r="A44" s="47"/>
      <c r="B44" s="47"/>
      <c r="C44" s="37" t="s">
        <v>80</v>
      </c>
      <c r="D44" s="38">
        <v>78.6666666666667</v>
      </c>
      <c r="E44" s="48"/>
      <c r="F44" s="48"/>
      <c r="G44" s="49"/>
      <c r="H44" s="50"/>
      <c r="I44" s="48"/>
      <c r="J44" s="48"/>
      <c r="K44" s="48"/>
      <c r="L44" s="59"/>
      <c r="XEZ44" s="62"/>
      <c r="XFA44" s="62"/>
      <c r="XFB44" s="62"/>
      <c r="XFC44" s="62"/>
    </row>
    <row r="45" s="3" customFormat="1" ht="34" customHeight="1" spans="1:16383">
      <c r="A45" s="47"/>
      <c r="B45" s="47"/>
      <c r="C45" s="37" t="s">
        <v>81</v>
      </c>
      <c r="D45" s="38">
        <v>80.3333333333333</v>
      </c>
      <c r="E45" s="48"/>
      <c r="F45" s="48"/>
      <c r="G45" s="49"/>
      <c r="H45" s="50"/>
      <c r="I45" s="48"/>
      <c r="J45" s="48"/>
      <c r="K45" s="48"/>
      <c r="L45" s="59"/>
      <c r="XEZ45" s="62"/>
      <c r="XFA45" s="62"/>
      <c r="XFB45" s="62"/>
      <c r="XFC45" s="62"/>
    </row>
    <row r="46" s="3" customFormat="1" ht="34" customHeight="1" spans="1:16383">
      <c r="A46" s="47"/>
      <c r="B46" s="47"/>
      <c r="C46" s="37" t="s">
        <v>82</v>
      </c>
      <c r="D46" s="38">
        <v>80</v>
      </c>
      <c r="E46" s="48"/>
      <c r="F46" s="48"/>
      <c r="G46" s="49"/>
      <c r="H46" s="50"/>
      <c r="I46" s="48"/>
      <c r="J46" s="48"/>
      <c r="K46" s="48"/>
      <c r="L46" s="59"/>
      <c r="XEZ46" s="62"/>
      <c r="XFA46" s="62"/>
      <c r="XFB46" s="62"/>
      <c r="XFC46" s="62"/>
    </row>
    <row r="47" s="3" customFormat="1" ht="34" customHeight="1" spans="1:16383">
      <c r="A47" s="47"/>
      <c r="B47" s="47"/>
      <c r="C47" s="37" t="s">
        <v>83</v>
      </c>
      <c r="D47" s="38">
        <v>78</v>
      </c>
      <c r="E47" s="48"/>
      <c r="F47" s="48"/>
      <c r="G47" s="49"/>
      <c r="H47" s="50"/>
      <c r="I47" s="48"/>
      <c r="J47" s="48"/>
      <c r="K47" s="48"/>
      <c r="L47" s="59"/>
      <c r="XEZ47" s="62"/>
      <c r="XFA47" s="62"/>
      <c r="XFB47" s="62"/>
      <c r="XFC47" s="62"/>
    </row>
    <row r="48" s="3" customFormat="1" ht="34" customHeight="1" spans="1:16383">
      <c r="A48" s="47"/>
      <c r="B48" s="47"/>
      <c r="C48" s="37" t="s">
        <v>84</v>
      </c>
      <c r="D48" s="38">
        <v>74.6666666666667</v>
      </c>
      <c r="E48" s="48"/>
      <c r="F48" s="48"/>
      <c r="G48" s="49"/>
      <c r="H48" s="50"/>
      <c r="I48" s="48"/>
      <c r="J48" s="48"/>
      <c r="K48" s="48"/>
      <c r="L48" s="59"/>
      <c r="XEZ48" s="62"/>
      <c r="XFA48" s="62"/>
      <c r="XFB48" s="62"/>
      <c r="XFC48" s="62"/>
    </row>
    <row r="49" s="3" customFormat="1" ht="34" customHeight="1" spans="1:16383">
      <c r="A49" s="47"/>
      <c r="B49" s="47"/>
      <c r="C49" s="37" t="s">
        <v>85</v>
      </c>
      <c r="D49" s="38">
        <v>77.5</v>
      </c>
      <c r="E49" s="48"/>
      <c r="F49" s="48"/>
      <c r="G49" s="49"/>
      <c r="H49" s="50"/>
      <c r="I49" s="48"/>
      <c r="J49" s="48"/>
      <c r="K49" s="48"/>
      <c r="L49" s="59"/>
      <c r="XEZ49" s="62"/>
      <c r="XFA49" s="62"/>
      <c r="XFB49" s="62"/>
      <c r="XFC49" s="62"/>
    </row>
    <row r="50" s="3" customFormat="1" ht="34" customHeight="1" spans="1:16383">
      <c r="A50" s="47"/>
      <c r="B50" s="47"/>
      <c r="C50" s="37" t="s">
        <v>86</v>
      </c>
      <c r="D50" s="38">
        <v>84</v>
      </c>
      <c r="E50" s="48"/>
      <c r="F50" s="48"/>
      <c r="G50" s="49"/>
      <c r="H50" s="50"/>
      <c r="I50" s="48"/>
      <c r="J50" s="48"/>
      <c r="K50" s="48"/>
      <c r="L50" s="59"/>
      <c r="XEZ50" s="62"/>
      <c r="XFA50" s="62"/>
      <c r="XFB50" s="62"/>
      <c r="XFC50" s="62"/>
    </row>
    <row r="51" s="3" customFormat="1" ht="34" customHeight="1" spans="1:16383">
      <c r="A51" s="47"/>
      <c r="B51" s="47"/>
      <c r="C51" s="37" t="s">
        <v>87</v>
      </c>
      <c r="D51" s="38">
        <v>82</v>
      </c>
      <c r="E51" s="48"/>
      <c r="F51" s="48"/>
      <c r="G51" s="49"/>
      <c r="H51" s="50"/>
      <c r="I51" s="48"/>
      <c r="J51" s="48"/>
      <c r="K51" s="48"/>
      <c r="L51" s="59"/>
      <c r="XEZ51" s="62"/>
      <c r="XFA51" s="62"/>
      <c r="XFB51" s="62"/>
      <c r="XFC51" s="62"/>
    </row>
    <row r="52" s="3" customFormat="1" ht="34" customHeight="1" spans="1:16383">
      <c r="A52" s="51"/>
      <c r="B52" s="51"/>
      <c r="C52" s="37" t="s">
        <v>88</v>
      </c>
      <c r="D52" s="38">
        <v>82.3333333333333</v>
      </c>
      <c r="E52" s="52"/>
      <c r="F52" s="52"/>
      <c r="G52" s="53"/>
      <c r="H52" s="54"/>
      <c r="I52" s="52"/>
      <c r="J52" s="52"/>
      <c r="K52" s="52"/>
      <c r="L52" s="59"/>
      <c r="XEZ52" s="62"/>
      <c r="XFA52" s="62"/>
      <c r="XFB52" s="62"/>
      <c r="XFC52" s="62"/>
    </row>
    <row r="53" s="3" customFormat="1" ht="51" customHeight="1" spans="1:16383">
      <c r="A53" s="37">
        <v>14</v>
      </c>
      <c r="B53" s="37" t="s">
        <v>89</v>
      </c>
      <c r="C53" s="37" t="s">
        <v>90</v>
      </c>
      <c r="D53" s="38">
        <v>76.3333333333333</v>
      </c>
      <c r="E53" s="38">
        <f>AVERAGE(D53)</f>
        <v>76.3333333333333</v>
      </c>
      <c r="F53" s="39"/>
      <c r="G53" s="40"/>
      <c r="H53" s="41">
        <f>SUM(E53:G53)</f>
        <v>76.3333333333333</v>
      </c>
      <c r="I53" s="58" t="s">
        <v>74</v>
      </c>
      <c r="J53" s="39" t="s">
        <v>75</v>
      </c>
      <c r="K53" s="60"/>
      <c r="L53" s="59"/>
      <c r="XEZ53" s="62"/>
      <c r="XFA53" s="62"/>
      <c r="XFB53" s="62"/>
      <c r="XFC53" s="62"/>
    </row>
    <row r="54" s="3" customFormat="1" ht="34" customHeight="1" spans="1:16383">
      <c r="A54" s="42">
        <v>15</v>
      </c>
      <c r="B54" s="42" t="s">
        <v>91</v>
      </c>
      <c r="C54" s="37" t="s">
        <v>92</v>
      </c>
      <c r="D54" s="38">
        <v>81.6666666666667</v>
      </c>
      <c r="E54" s="44">
        <f>AVERAGE(D54:D55)</f>
        <v>76.1666666666667</v>
      </c>
      <c r="F54" s="44"/>
      <c r="G54" s="45"/>
      <c r="H54" s="46">
        <f>SUM(E54:G55)</f>
        <v>76.1666666666667</v>
      </c>
      <c r="I54" s="44" t="s">
        <v>74</v>
      </c>
      <c r="J54" s="44" t="s">
        <v>75</v>
      </c>
      <c r="K54" s="44"/>
      <c r="L54" s="59"/>
      <c r="XEZ54" s="62"/>
      <c r="XFA54" s="62"/>
      <c r="XFB54" s="62"/>
      <c r="XFC54" s="62"/>
    </row>
    <row r="55" s="3" customFormat="1" ht="34" customHeight="1" spans="1:16383">
      <c r="A55" s="51"/>
      <c r="B55" s="51"/>
      <c r="C55" s="37" t="s">
        <v>93</v>
      </c>
      <c r="D55" s="38">
        <v>70.6666666666667</v>
      </c>
      <c r="E55" s="52"/>
      <c r="F55" s="52"/>
      <c r="G55" s="53"/>
      <c r="H55" s="54"/>
      <c r="I55" s="52"/>
      <c r="J55" s="52"/>
      <c r="K55" s="52"/>
      <c r="L55" s="59"/>
      <c r="XEZ55" s="62"/>
      <c r="XFA55" s="62"/>
      <c r="XFB55" s="62"/>
      <c r="XFC55" s="62"/>
    </row>
    <row r="56" s="3" customFormat="1" ht="34" customHeight="1" spans="1:16383">
      <c r="A56" s="42">
        <v>16</v>
      </c>
      <c r="B56" s="42" t="s">
        <v>94</v>
      </c>
      <c r="C56" s="37" t="s">
        <v>95</v>
      </c>
      <c r="D56" s="38">
        <v>82.6666666666667</v>
      </c>
      <c r="E56" s="44">
        <f>AVERAGE(D56:D63)</f>
        <v>79</v>
      </c>
      <c r="F56" s="44"/>
      <c r="G56" s="45">
        <v>-4</v>
      </c>
      <c r="H56" s="46">
        <f>SUM(E56:G63)</f>
        <v>75</v>
      </c>
      <c r="I56" s="44" t="s">
        <v>74</v>
      </c>
      <c r="J56" s="44" t="s">
        <v>75</v>
      </c>
      <c r="K56" s="44" t="s">
        <v>96</v>
      </c>
      <c r="L56" s="59"/>
      <c r="XEZ56" s="62"/>
      <c r="XFA56" s="62"/>
      <c r="XFB56" s="62"/>
      <c r="XFC56" s="62"/>
    </row>
    <row r="57" s="3" customFormat="1" ht="34" customHeight="1" spans="1:16383">
      <c r="A57" s="47"/>
      <c r="B57" s="47"/>
      <c r="C57" s="37" t="s">
        <v>97</v>
      </c>
      <c r="D57" s="38">
        <v>81.3333333333333</v>
      </c>
      <c r="E57" s="48"/>
      <c r="F57" s="48"/>
      <c r="G57" s="49"/>
      <c r="H57" s="50"/>
      <c r="I57" s="48"/>
      <c r="J57" s="48"/>
      <c r="K57" s="48"/>
      <c r="L57" s="59"/>
      <c r="XEZ57" s="62"/>
      <c r="XFA57" s="62"/>
      <c r="XFB57" s="62"/>
      <c r="XFC57" s="62"/>
    </row>
    <row r="58" s="3" customFormat="1" ht="34" customHeight="1" spans="1:16383">
      <c r="A58" s="47"/>
      <c r="B58" s="47"/>
      <c r="C58" s="37" t="s">
        <v>98</v>
      </c>
      <c r="D58" s="38">
        <v>80.6666666666667</v>
      </c>
      <c r="E58" s="48"/>
      <c r="F58" s="48"/>
      <c r="G58" s="49"/>
      <c r="H58" s="50"/>
      <c r="I58" s="48"/>
      <c r="J58" s="48"/>
      <c r="K58" s="48"/>
      <c r="L58" s="59"/>
      <c r="XEZ58" s="62"/>
      <c r="XFA58" s="62"/>
      <c r="XFB58" s="62"/>
      <c r="XFC58" s="62"/>
    </row>
    <row r="59" s="3" customFormat="1" ht="34" customHeight="1" spans="1:16383">
      <c r="A59" s="47"/>
      <c r="B59" s="47"/>
      <c r="C59" s="37" t="s">
        <v>99</v>
      </c>
      <c r="D59" s="38">
        <v>80</v>
      </c>
      <c r="E59" s="48"/>
      <c r="F59" s="48"/>
      <c r="G59" s="49"/>
      <c r="H59" s="50"/>
      <c r="I59" s="48"/>
      <c r="J59" s="48"/>
      <c r="K59" s="48"/>
      <c r="L59" s="59"/>
      <c r="XEZ59" s="62"/>
      <c r="XFA59" s="62"/>
      <c r="XFB59" s="62"/>
      <c r="XFC59" s="62"/>
    </row>
    <row r="60" s="3" customFormat="1" ht="34" customHeight="1" spans="1:16383">
      <c r="A60" s="47"/>
      <c r="B60" s="47"/>
      <c r="C60" s="37" t="s">
        <v>100</v>
      </c>
      <c r="D60" s="38">
        <v>79.3333333333333</v>
      </c>
      <c r="E60" s="48"/>
      <c r="F60" s="48"/>
      <c r="G60" s="49"/>
      <c r="H60" s="50"/>
      <c r="I60" s="48"/>
      <c r="J60" s="48"/>
      <c r="K60" s="48"/>
      <c r="L60" s="59"/>
      <c r="XEZ60" s="62"/>
      <c r="XFA60" s="62"/>
      <c r="XFB60" s="62"/>
      <c r="XFC60" s="62"/>
    </row>
    <row r="61" s="3" customFormat="1" ht="66" customHeight="1" spans="1:16383">
      <c r="A61" s="47"/>
      <c r="B61" s="47"/>
      <c r="C61" s="37" t="s">
        <v>101</v>
      </c>
      <c r="D61" s="38">
        <v>78.3333333333333</v>
      </c>
      <c r="E61" s="48"/>
      <c r="F61" s="48"/>
      <c r="G61" s="49"/>
      <c r="H61" s="50"/>
      <c r="I61" s="48"/>
      <c r="J61" s="48"/>
      <c r="K61" s="48"/>
      <c r="L61" s="59"/>
      <c r="XEZ61" s="62"/>
      <c r="XFA61" s="62"/>
      <c r="XFB61" s="62"/>
      <c r="XFC61" s="62"/>
    </row>
    <row r="62" s="3" customFormat="1" ht="34" customHeight="1" spans="1:16383">
      <c r="A62" s="47"/>
      <c r="B62" s="47"/>
      <c r="C62" s="37" t="s">
        <v>102</v>
      </c>
      <c r="D62" s="38">
        <v>77</v>
      </c>
      <c r="E62" s="48"/>
      <c r="F62" s="48"/>
      <c r="G62" s="49"/>
      <c r="H62" s="50"/>
      <c r="I62" s="48"/>
      <c r="J62" s="48"/>
      <c r="K62" s="48"/>
      <c r="L62" s="59"/>
      <c r="XEZ62" s="62"/>
      <c r="XFA62" s="62"/>
      <c r="XFB62" s="62"/>
      <c r="XFC62" s="62"/>
    </row>
    <row r="63" s="3" customFormat="1" ht="34" customHeight="1" spans="1:16383">
      <c r="A63" s="51"/>
      <c r="B63" s="51"/>
      <c r="C63" s="37" t="s">
        <v>103</v>
      </c>
      <c r="D63" s="38">
        <v>72.6666666666667</v>
      </c>
      <c r="E63" s="52"/>
      <c r="F63" s="52"/>
      <c r="G63" s="53"/>
      <c r="H63" s="54"/>
      <c r="I63" s="52"/>
      <c r="J63" s="52"/>
      <c r="K63" s="52"/>
      <c r="L63" s="59"/>
      <c r="XEZ63" s="62"/>
      <c r="XFA63" s="62"/>
      <c r="XFB63" s="62"/>
      <c r="XFC63" s="62"/>
    </row>
    <row r="64" s="3" customFormat="1" ht="40" customHeight="1" spans="1:16383">
      <c r="A64" s="42">
        <v>17</v>
      </c>
      <c r="B64" s="42" t="s">
        <v>104</v>
      </c>
      <c r="C64" s="37" t="s">
        <v>105</v>
      </c>
      <c r="D64" s="38">
        <v>73.3333333333333</v>
      </c>
      <c r="E64" s="44">
        <f>AVERAGE(D64:D69)</f>
        <v>79.4444444444444</v>
      </c>
      <c r="F64" s="44">
        <v>2</v>
      </c>
      <c r="G64" s="45">
        <v>-8</v>
      </c>
      <c r="H64" s="46">
        <f>SUM(E64:G69)</f>
        <v>73.4444444444444</v>
      </c>
      <c r="I64" s="44" t="s">
        <v>74</v>
      </c>
      <c r="J64" s="44" t="s">
        <v>75</v>
      </c>
      <c r="K64" s="44" t="s">
        <v>106</v>
      </c>
      <c r="L64" s="59"/>
      <c r="XEZ64" s="62"/>
      <c r="XFA64" s="62"/>
      <c r="XFB64" s="62"/>
      <c r="XFC64" s="62"/>
    </row>
    <row r="65" s="3" customFormat="1" ht="40" customHeight="1" spans="1:16383">
      <c r="A65" s="47"/>
      <c r="B65" s="47"/>
      <c r="C65" s="37" t="s">
        <v>107</v>
      </c>
      <c r="D65" s="38">
        <v>79.6666666666667</v>
      </c>
      <c r="E65" s="48"/>
      <c r="F65" s="48"/>
      <c r="G65" s="49"/>
      <c r="H65" s="50"/>
      <c r="I65" s="48"/>
      <c r="J65" s="48"/>
      <c r="K65" s="48"/>
      <c r="L65" s="59"/>
      <c r="XEZ65" s="62"/>
      <c r="XFA65" s="62"/>
      <c r="XFB65" s="62"/>
      <c r="XFC65" s="62"/>
    </row>
    <row r="66" s="3" customFormat="1" ht="40" customHeight="1" spans="1:16383">
      <c r="A66" s="47"/>
      <c r="B66" s="47"/>
      <c r="C66" s="37" t="s">
        <v>108</v>
      </c>
      <c r="D66" s="38">
        <v>83.6666666666667</v>
      </c>
      <c r="E66" s="48"/>
      <c r="F66" s="48"/>
      <c r="G66" s="49"/>
      <c r="H66" s="50"/>
      <c r="I66" s="48"/>
      <c r="J66" s="48"/>
      <c r="K66" s="48"/>
      <c r="L66" s="59"/>
      <c r="XEZ66" s="62"/>
      <c r="XFA66" s="62"/>
      <c r="XFB66" s="62"/>
      <c r="XFC66" s="62"/>
    </row>
    <row r="67" s="3" customFormat="1" ht="40" customHeight="1" spans="1:16383">
      <c r="A67" s="47"/>
      <c r="B67" s="47"/>
      <c r="C67" s="37" t="s">
        <v>109</v>
      </c>
      <c r="D67" s="38">
        <v>75.3333333333333</v>
      </c>
      <c r="E67" s="48"/>
      <c r="F67" s="48"/>
      <c r="G67" s="49"/>
      <c r="H67" s="50"/>
      <c r="I67" s="48"/>
      <c r="J67" s="48"/>
      <c r="K67" s="48"/>
      <c r="L67" s="59"/>
      <c r="XEZ67" s="62"/>
      <c r="XFA67" s="62"/>
      <c r="XFB67" s="62"/>
      <c r="XFC67" s="62"/>
    </row>
    <row r="68" s="3" customFormat="1" ht="40" customHeight="1" spans="1:16383">
      <c r="A68" s="47"/>
      <c r="B68" s="47"/>
      <c r="C68" s="37" t="s">
        <v>110</v>
      </c>
      <c r="D68" s="38">
        <v>80.3333333333333</v>
      </c>
      <c r="E68" s="48"/>
      <c r="F68" s="48"/>
      <c r="G68" s="49"/>
      <c r="H68" s="50"/>
      <c r="I68" s="48"/>
      <c r="J68" s="48"/>
      <c r="K68" s="48"/>
      <c r="L68" s="59"/>
      <c r="XEZ68" s="62"/>
      <c r="XFA68" s="62"/>
      <c r="XFB68" s="62"/>
      <c r="XFC68" s="62"/>
    </row>
    <row r="69" s="3" customFormat="1" ht="40" customHeight="1" spans="1:16383">
      <c r="A69" s="51"/>
      <c r="B69" s="51"/>
      <c r="C69" s="37" t="s">
        <v>111</v>
      </c>
      <c r="D69" s="38">
        <v>84.3333333333333</v>
      </c>
      <c r="E69" s="52"/>
      <c r="F69" s="52"/>
      <c r="G69" s="53"/>
      <c r="H69" s="54"/>
      <c r="I69" s="52"/>
      <c r="J69" s="52"/>
      <c r="K69" s="52"/>
      <c r="L69" s="59"/>
      <c r="XEZ69" s="62"/>
      <c r="XFA69" s="62"/>
      <c r="XFB69" s="62"/>
      <c r="XFC69" s="62"/>
    </row>
    <row r="70" s="3" customFormat="1" ht="118" customHeight="1" spans="1:16383">
      <c r="A70" s="37">
        <v>18</v>
      </c>
      <c r="B70" s="37" t="s">
        <v>112</v>
      </c>
      <c r="C70" s="37" t="s">
        <v>113</v>
      </c>
      <c r="D70" s="38">
        <v>75.3333333333333</v>
      </c>
      <c r="E70" s="38">
        <f>AVERAGE(D70)</f>
        <v>75.3333333333333</v>
      </c>
      <c r="F70" s="39"/>
      <c r="G70" s="40">
        <v>-4</v>
      </c>
      <c r="H70" s="41">
        <f>SUM(E70:G70)</f>
        <v>71.3333333333333</v>
      </c>
      <c r="I70" s="58" t="s">
        <v>74</v>
      </c>
      <c r="J70" s="39" t="s">
        <v>75</v>
      </c>
      <c r="K70" s="61" t="s">
        <v>114</v>
      </c>
      <c r="L70" s="59"/>
      <c r="XEZ70" s="62"/>
      <c r="XFA70" s="62"/>
      <c r="XFB70" s="62"/>
      <c r="XFC70" s="62"/>
    </row>
    <row r="71" s="3" customFormat="1" ht="126" customHeight="1" spans="1:16383">
      <c r="A71" s="37">
        <v>19</v>
      </c>
      <c r="B71" s="37" t="s">
        <v>115</v>
      </c>
      <c r="C71" s="37" t="s">
        <v>116</v>
      </c>
      <c r="D71" s="38">
        <v>70.3333333333333</v>
      </c>
      <c r="E71" s="38">
        <f>AVERAGE(D71)</f>
        <v>70.3333333333333</v>
      </c>
      <c r="F71" s="39"/>
      <c r="G71" s="40"/>
      <c r="H71" s="41">
        <f>SUM(E71:G71)</f>
        <v>70.3333333333333</v>
      </c>
      <c r="I71" s="58" t="s">
        <v>117</v>
      </c>
      <c r="J71" s="39" t="s">
        <v>118</v>
      </c>
      <c r="K71" s="60"/>
      <c r="L71" s="59"/>
      <c r="XEZ71" s="62"/>
      <c r="XFA71" s="62"/>
      <c r="XFB71" s="62"/>
      <c r="XFC71" s="62"/>
    </row>
    <row r="72" s="3" customFormat="1" ht="63" customHeight="1" spans="1:16383">
      <c r="A72" s="42">
        <v>20</v>
      </c>
      <c r="B72" s="42" t="s">
        <v>119</v>
      </c>
      <c r="C72" s="37" t="s">
        <v>120</v>
      </c>
      <c r="D72" s="38">
        <v>69.3333333333333</v>
      </c>
      <c r="E72" s="44">
        <f>AVERAGE(D72:D73)</f>
        <v>69.3333333333333</v>
      </c>
      <c r="F72" s="44"/>
      <c r="G72" s="45">
        <v>-4</v>
      </c>
      <c r="H72" s="46">
        <f>SUM(E72:G73)</f>
        <v>65.3333333333333</v>
      </c>
      <c r="I72" s="44" t="s">
        <v>117</v>
      </c>
      <c r="J72" s="44" t="s">
        <v>118</v>
      </c>
      <c r="K72" s="44" t="s">
        <v>121</v>
      </c>
      <c r="L72" s="59"/>
      <c r="XEZ72" s="62"/>
      <c r="XFA72" s="62"/>
      <c r="XFB72" s="62"/>
      <c r="XFC72" s="62"/>
    </row>
    <row r="73" s="3" customFormat="1" ht="63" customHeight="1" spans="1:16383">
      <c r="A73" s="51"/>
      <c r="B73" s="51"/>
      <c r="C73" s="37" t="s">
        <v>122</v>
      </c>
      <c r="D73" s="38">
        <v>69.3333333333333</v>
      </c>
      <c r="E73" s="52"/>
      <c r="F73" s="52"/>
      <c r="G73" s="53"/>
      <c r="H73" s="54"/>
      <c r="I73" s="52"/>
      <c r="J73" s="52"/>
      <c r="K73" s="52"/>
      <c r="L73" s="59"/>
      <c r="XEZ73" s="62"/>
      <c r="XFA73" s="62"/>
      <c r="XFB73" s="62"/>
      <c r="XFC73" s="62"/>
    </row>
  </sheetData>
  <mergeCells count="121">
    <mergeCell ref="A1:L1"/>
    <mergeCell ref="A2:K2"/>
    <mergeCell ref="A3:K3"/>
    <mergeCell ref="F4:G4"/>
    <mergeCell ref="A4:A5"/>
    <mergeCell ref="A7:A10"/>
    <mergeCell ref="A14:A15"/>
    <mergeCell ref="A16:A21"/>
    <mergeCell ref="A22:A27"/>
    <mergeCell ref="A29:A30"/>
    <mergeCell ref="A31:A33"/>
    <mergeCell ref="A34:A39"/>
    <mergeCell ref="A40:A52"/>
    <mergeCell ref="A54:A55"/>
    <mergeCell ref="A56:A63"/>
    <mergeCell ref="A64:A69"/>
    <mergeCell ref="A72:A73"/>
    <mergeCell ref="B4:B5"/>
    <mergeCell ref="B7:B10"/>
    <mergeCell ref="B14:B15"/>
    <mergeCell ref="B16:B21"/>
    <mergeCell ref="B22:B27"/>
    <mergeCell ref="B29:B30"/>
    <mergeCell ref="B31:B33"/>
    <mergeCell ref="B34:B39"/>
    <mergeCell ref="B40:B52"/>
    <mergeCell ref="B54:B55"/>
    <mergeCell ref="B56:B63"/>
    <mergeCell ref="B64:B69"/>
    <mergeCell ref="B72:B73"/>
    <mergeCell ref="C4:C5"/>
    <mergeCell ref="D4:D5"/>
    <mergeCell ref="E4:E5"/>
    <mergeCell ref="E7:E10"/>
    <mergeCell ref="E14:E15"/>
    <mergeCell ref="E16:E21"/>
    <mergeCell ref="E22:E27"/>
    <mergeCell ref="E29:E30"/>
    <mergeCell ref="E31:E33"/>
    <mergeCell ref="E34:E39"/>
    <mergeCell ref="E40:E52"/>
    <mergeCell ref="E54:E55"/>
    <mergeCell ref="E56:E63"/>
    <mergeCell ref="E64:E69"/>
    <mergeCell ref="E72:E73"/>
    <mergeCell ref="F7:F10"/>
    <mergeCell ref="F14:F15"/>
    <mergeCell ref="F16:F21"/>
    <mergeCell ref="F22:F27"/>
    <mergeCell ref="F29:F30"/>
    <mergeCell ref="F31:F33"/>
    <mergeCell ref="F34:F39"/>
    <mergeCell ref="F40:F52"/>
    <mergeCell ref="F54:F55"/>
    <mergeCell ref="F56:F63"/>
    <mergeCell ref="F64:F69"/>
    <mergeCell ref="F72:F73"/>
    <mergeCell ref="G7:G10"/>
    <mergeCell ref="G14:G15"/>
    <mergeCell ref="G16:G21"/>
    <mergeCell ref="G22:G27"/>
    <mergeCell ref="G29:G30"/>
    <mergeCell ref="G31:G33"/>
    <mergeCell ref="G34:G39"/>
    <mergeCell ref="G40:G52"/>
    <mergeCell ref="G54:G55"/>
    <mergeCell ref="G56:G63"/>
    <mergeCell ref="G64:G69"/>
    <mergeCell ref="G72:G73"/>
    <mergeCell ref="H4:H5"/>
    <mergeCell ref="H7:H10"/>
    <mergeCell ref="H14:H15"/>
    <mergeCell ref="H16:H21"/>
    <mergeCell ref="H22:H27"/>
    <mergeCell ref="H29:H30"/>
    <mergeCell ref="H31:H33"/>
    <mergeCell ref="H34:H39"/>
    <mergeCell ref="H40:H52"/>
    <mergeCell ref="H54:H55"/>
    <mergeCell ref="H56:H63"/>
    <mergeCell ref="H64:H69"/>
    <mergeCell ref="H72:H73"/>
    <mergeCell ref="I4:I5"/>
    <mergeCell ref="I7:I10"/>
    <mergeCell ref="I14:I15"/>
    <mergeCell ref="I16:I21"/>
    <mergeCell ref="I22:I27"/>
    <mergeCell ref="I29:I30"/>
    <mergeCell ref="I31:I33"/>
    <mergeCell ref="I34:I39"/>
    <mergeCell ref="I40:I52"/>
    <mergeCell ref="I54:I55"/>
    <mergeCell ref="I56:I63"/>
    <mergeCell ref="I64:I69"/>
    <mergeCell ref="I72:I73"/>
    <mergeCell ref="J4:J5"/>
    <mergeCell ref="J7:J10"/>
    <mergeCell ref="J14:J15"/>
    <mergeCell ref="J16:J21"/>
    <mergeCell ref="J22:J27"/>
    <mergeCell ref="J29:J30"/>
    <mergeCell ref="J31:J33"/>
    <mergeCell ref="J34:J39"/>
    <mergeCell ref="J40:J52"/>
    <mergeCell ref="J54:J55"/>
    <mergeCell ref="J56:J63"/>
    <mergeCell ref="J64:J69"/>
    <mergeCell ref="J72:J73"/>
    <mergeCell ref="K4:K5"/>
    <mergeCell ref="K7:K10"/>
    <mergeCell ref="K14:K15"/>
    <mergeCell ref="K16:K21"/>
    <mergeCell ref="K22:K27"/>
    <mergeCell ref="K29:K30"/>
    <mergeCell ref="K31:K33"/>
    <mergeCell ref="K34:K39"/>
    <mergeCell ref="K40:K52"/>
    <mergeCell ref="K54:K55"/>
    <mergeCell ref="K56:K63"/>
    <mergeCell ref="K64:K69"/>
    <mergeCell ref="K72:K7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2006-09-13T11:21:00Z</dcterms:created>
  <cp:lastPrinted>2020-04-10T06:53:00Z</cp:lastPrinted>
  <dcterms:modified xsi:type="dcterms:W3CDTF">2020-07-13T06:49:11Z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