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五" sheetId="13" r:id="rId1"/>
  </sheets>
  <calcPr calcId="144525"/>
</workbook>
</file>

<file path=xl/sharedStrings.xml><?xml version="1.0" encoding="utf-8"?>
<sst xmlns="http://schemas.openxmlformats.org/spreadsheetml/2006/main" count="144" uniqueCount="109">
  <si>
    <t>附件五：</t>
  </si>
  <si>
    <t>义乌市城投集团监理企业履约考评(市政工程监理)</t>
  </si>
  <si>
    <t>企业季度履约考评得分汇总表（2020年二季度）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</si>
  <si>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</si>
  <si>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</si>
  <si>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</si>
  <si>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</si>
  <si>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</si>
  <si>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</si>
  <si>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</si>
  <si>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</si>
  <si>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</si>
  <si>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</si>
  <si>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</si>
  <si>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</si>
  <si>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义乌市培德工程建设监理有限公司</t>
  </si>
  <si>
    <t>化工路(江滨路-城中西路)精品街改造</t>
  </si>
  <si>
    <t xml:space="preserve"> </t>
  </si>
  <si>
    <t>前20%</t>
  </si>
  <si>
    <t>A</t>
  </si>
  <si>
    <t>化工路(江滨路-城中西路)精品街改造项目红旗加2分</t>
  </si>
  <si>
    <t>上海建科工程咨询有限公司</t>
  </si>
  <si>
    <t>商城大道（雪峰东路-浙医四院）隧道工程（二工区）</t>
  </si>
  <si>
    <t>商城大道（雪峰东路-浙医四院）隧道工程（一工区）</t>
  </si>
  <si>
    <t>商城大道（雪峰东路-浙医四院）隧道工程（三工区）</t>
  </si>
  <si>
    <t>商城大道（雪峰东路-浙医四院）隧道工程（四工区）</t>
  </si>
  <si>
    <t>机场路立交化改造工程三阶段（三标段）</t>
  </si>
  <si>
    <t>浙江蟠龙工程管理有限公司</t>
  </si>
  <si>
    <t>地下环路市政配套工程（融创段）</t>
  </si>
  <si>
    <t>地下环路市政配套工程（绿地置业段）项目红旗加2分</t>
  </si>
  <si>
    <t>地下环路市政配套工程（稠城一小段）</t>
  </si>
  <si>
    <t>地下环路市政配套工程（绿地置业段）</t>
  </si>
  <si>
    <t>浙江双圆工程监理咨询有限公司</t>
  </si>
  <si>
    <t>机场路立交化改造工程二阶段（一标段）</t>
  </si>
  <si>
    <t>机场路立交化二阶段（一标段）项目红旗加2分</t>
  </si>
  <si>
    <t>浙江华睿工程项目管理有限公司</t>
  </si>
  <si>
    <t>洪巡溪两侧景观提升改造工程</t>
  </si>
  <si>
    <t>前20%（不含）～60%（含）</t>
  </si>
  <si>
    <t>B</t>
  </si>
  <si>
    <t>浙江华正建设项目管理有限公司</t>
  </si>
  <si>
    <t>稠江公园</t>
  </si>
  <si>
    <t>稠江公园项目红旗加2分</t>
  </si>
  <si>
    <t>浙江建友工程咨询有限公司</t>
  </si>
  <si>
    <t>原高惠区块临时绿化</t>
  </si>
  <si>
    <t>浙江中环建设监理有限公司</t>
  </si>
  <si>
    <t>义乌市商城大道（春风大道-阳光大道）立交化改造工程一标段</t>
  </si>
  <si>
    <t>浙江文华建设项目管理有限公司</t>
  </si>
  <si>
    <t>县前街南延段工程</t>
  </si>
  <si>
    <t>义城投记【2020】20号不良行为记录扣2分</t>
  </si>
  <si>
    <t>浙江致远工程管理有限公司</t>
  </si>
  <si>
    <t>机场路立交化改造工程三阶段（一标段）</t>
  </si>
  <si>
    <t>机场路立交化三阶段（一标段）红旗加2分</t>
  </si>
  <si>
    <t>机场路立交化改造工程三阶段（二标段）</t>
  </si>
  <si>
    <t>新稠城三小配套道路（康园路-车站路）工程</t>
  </si>
  <si>
    <t>杭州中新建筑工程监理有限公司</t>
  </si>
  <si>
    <t>贝村路（杨村溪桥-城中西路）道路改造工程</t>
  </si>
  <si>
    <t>浙江永安工程咨询集团有限公司</t>
  </si>
  <si>
    <t>义乌市爱世港连接通道工程</t>
  </si>
  <si>
    <t>义乌市新世纪工程咨询有限公司</t>
  </si>
  <si>
    <t>稠州路（义东路-宾王路）精品街改造工程</t>
  </si>
  <si>
    <t>浙江森淼建设管理有限公司</t>
  </si>
  <si>
    <t>商城大道森林通道二期工程</t>
  </si>
  <si>
    <t xml:space="preserve"> 后40%（不含）～10%（含）</t>
  </si>
  <si>
    <t>C</t>
  </si>
  <si>
    <t>义乌博信建设工程监理有限公司</t>
  </si>
  <si>
    <t>阳光大道（二阶段）五标</t>
  </si>
  <si>
    <t>后40%（不含）～10%（含）</t>
  </si>
  <si>
    <t>义乌市建安建设工程监理有限公司</t>
  </si>
  <si>
    <t>黎明湖路（下麻车村-环城南路）边侧绿化景观工程</t>
  </si>
  <si>
    <t>城北路（口岸路-西城路）道路改造工程红旗项目加2分、机场路立交化二阶段（二标段）黄旗项目扣4分</t>
  </si>
  <si>
    <t>香港城、联运小区提档改造工程-工人路及义东路侧精品街改造工程</t>
  </si>
  <si>
    <t>城北路（口岸路-西城路）道路改造工程</t>
  </si>
  <si>
    <t>聚宝路延伸（一阶段）工程</t>
  </si>
  <si>
    <t>城北路（西城路-环城北路）道路改造工程-（西城路—拥军路段）</t>
  </si>
  <si>
    <t>机场路立交化一阶段（K0+620-K1+341）工程</t>
  </si>
  <si>
    <t>宗泽北路（西城路-东洲路）道路改造工程-一期（城中路-江滨路）</t>
  </si>
  <si>
    <t>机场路立交化改造工程二阶段（二标段）</t>
  </si>
  <si>
    <t>机场路立交化一阶段(K1+340-K3+121段)工程</t>
  </si>
  <si>
    <t>赤塘溪艺术学校新校区段改造及两侧绿化工程</t>
  </si>
  <si>
    <t>浙江德邻联合工程有限公司</t>
  </si>
  <si>
    <t>03省道管廊工程二标</t>
  </si>
  <si>
    <t>浙江鑫龙工程咨询管理有限公司</t>
  </si>
  <si>
    <t>稠州路（大通路-涌金大道）一标段</t>
  </si>
  <si>
    <t>稠州路（大通路-涌金大道）二标段</t>
  </si>
  <si>
    <t>03省道管廊工程三标</t>
  </si>
  <si>
    <t>义乌市工人路（宾王路-城北路）精品街改造工程</t>
  </si>
  <si>
    <t>“画里南江”精品线奕岩头-南王店过江桥</t>
  </si>
  <si>
    <t>商博路（江东东路-环城南路）道路改造工程</t>
  </si>
  <si>
    <t>大三里塘城东河区块桥涵工程</t>
  </si>
  <si>
    <t>浙江望泰工程咨询有限公司</t>
  </si>
  <si>
    <t>和欣路延伸（宾王路-端头村环村路）市政工程</t>
  </si>
  <si>
    <t>起航路（机场路-宗泽路）市政工程</t>
  </si>
  <si>
    <t>浙江诺亚项目管理有限公司</t>
  </si>
  <si>
    <t>环城南路（龙回互通-黎明湖路）两侧森林通道工程（二阶段）-西陈村段工程</t>
  </si>
  <si>
    <t>环城南路（龙回互通-黎明湖路）两侧森林通道工程（二阶段）-西陈村段工程项目黄旗扣4分</t>
  </si>
  <si>
    <t>南门街（环城南路—黎明湖路）道路改造工程</t>
  </si>
  <si>
    <t>钓鱼矶路提档改造工程</t>
  </si>
  <si>
    <t>宾王路（宾王大桥-环城南路）道路改造工程</t>
  </si>
  <si>
    <t>长和路、文盛路道路改造工程</t>
  </si>
  <si>
    <t>浙江工正工程管理有限公司</t>
  </si>
  <si>
    <t>福田区块闲置地绿化工程二期-物华路屋基村东侧地块景观工程</t>
  </si>
  <si>
    <t>后10%</t>
  </si>
  <si>
    <t>D</t>
  </si>
  <si>
    <t>城中北路（宾王路-银海路）道路改造工程（洪溪-银海路）段项目红旗加2分、西城路（涌金大道-聚宝路）提升改造工程-人行过街设施项目黄旗扣4分</t>
  </si>
  <si>
    <t>西城路（涌金大道-聚宝路）提升改造工程-人行过街设施</t>
  </si>
  <si>
    <t>城中北路（宾王路-银海路）道路改造工程（洪溪-银海路）段</t>
  </si>
  <si>
    <t>南越建设管理有限公司</t>
  </si>
  <si>
    <t>义乌江灯光亮化工程（一期）EPC总承包项目</t>
  </si>
  <si>
    <t>义乌江灯光亮化工程（一期）EPC总承包项目黄旗扣4分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</si>
</sst>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7"/>
  <sheetViews>
    <sheetView tabSelected="1" topLeftCell="A55" workbookViewId="0">
      <selection activeCell="M57" sqref="M57"/>
    </sheetView>
  </sheetViews>
  <sheetFormatPr defaultColWidth="9" defaultRowHeight="13.5"/>
  <cols>
    <col min="2" max="2" width="23.25" customWidth="1"/>
    <col min="3" max="3" width="23.25" style="2" customWidth="1"/>
    <col min="4" max="4" width="11.625" customWidth="1"/>
    <col min="5" max="5" width="12.625" style="3"/>
    <col min="6" max="7" width="9" style="4"/>
    <col min="8" max="8" width="8.625" style="5" customWidth="1"/>
    <col min="9" max="9" width="9" style="6"/>
    <col min="10" max="11" width="9" style="7"/>
    <col min="12" max="12" width="10.75" style="8" customWidth="1"/>
    <col min="13" max="13" width="16.75" style="9" customWidth="1"/>
  </cols>
  <sheetData>
    <row r="1" spans="1:5">
      <c r="A1" t="s">
        <v>0</v>
      </c>
      <c r="D1" s="10"/>
      <c r="E1" s="5"/>
    </row>
    <row r="2" ht="18.75" spans="1:12">
      <c r="A2" s="11" t="s">
        <v>1</v>
      </c>
      <c r="B2" s="11"/>
      <c r="C2" s="12"/>
      <c r="D2" s="11"/>
      <c r="E2" s="13"/>
      <c r="F2" s="13"/>
      <c r="G2" s="13"/>
      <c r="H2" s="14"/>
      <c r="I2" s="51"/>
      <c r="J2" s="11"/>
      <c r="K2" s="52"/>
      <c r="L2" s="53"/>
    </row>
    <row r="3" ht="21" customHeight="1" spans="1:12">
      <c r="A3" s="15" t="s">
        <v>2</v>
      </c>
      <c r="B3" s="15"/>
      <c r="C3" s="16"/>
      <c r="D3" s="15"/>
      <c r="E3" s="17"/>
      <c r="F3" s="17"/>
      <c r="G3" s="17"/>
      <c r="H3" s="18"/>
      <c r="I3" s="54"/>
      <c r="J3" s="15"/>
      <c r="K3" s="55"/>
      <c r="L3" s="53"/>
    </row>
    <row r="4" ht="30" customHeight="1" spans="1:13">
      <c r="A4" s="19" t="s">
        <v>3</v>
      </c>
      <c r="B4" s="19" t="s">
        <v>4</v>
      </c>
      <c r="C4" s="20" t="s">
        <v>5</v>
      </c>
      <c r="D4" s="21" t="s">
        <v>6</v>
      </c>
      <c r="E4" s="22" t="s">
        <v>7</v>
      </c>
      <c r="F4" s="23" t="s">
        <v>8</v>
      </c>
      <c r="G4" s="23"/>
      <c r="H4" s="24" t="s">
        <v>9</v>
      </c>
      <c r="I4" s="56" t="s">
        <v>10</v>
      </c>
      <c r="J4" s="57" t="s">
        <v>11</v>
      </c>
      <c r="K4" s="58" t="s">
        <v>12</v>
      </c>
      <c r="L4" s="9"/>
      <c r="M4"/>
    </row>
    <row r="5" ht="30" customHeight="1" spans="1:13">
      <c r="A5" s="19"/>
      <c r="B5" s="19"/>
      <c r="C5" s="20"/>
      <c r="D5" s="21"/>
      <c r="E5" s="22"/>
      <c r="F5" s="23" t="s">
        <v>13</v>
      </c>
      <c r="G5" s="24" t="s">
        <v>14</v>
      </c>
      <c r="H5" s="24"/>
      <c r="I5" s="56"/>
      <c r="J5" s="57"/>
      <c r="K5" s="58"/>
      <c r="L5" s="9"/>
      <c r="M5"/>
    </row>
    <row r="6" s="1" customFormat="1" ht="108" customHeight="1" spans="1:16383">
      <c r="A6" s="25">
        <v>1</v>
      </c>
      <c r="B6" s="26" t="s">
        <v>15</v>
      </c>
      <c r="C6" s="27" t="s">
        <v>16</v>
      </c>
      <c r="D6" s="28">
        <v>84</v>
      </c>
      <c r="E6" s="28">
        <v>84</v>
      </c>
      <c r="F6" s="29">
        <v>2</v>
      </c>
      <c r="G6" s="30" t="s">
        <v>17</v>
      </c>
      <c r="H6" s="31">
        <f>SUM(E6,F6,G6)</f>
        <v>86</v>
      </c>
      <c r="I6" s="59" t="s">
        <v>18</v>
      </c>
      <c r="J6" s="30" t="s">
        <v>19</v>
      </c>
      <c r="K6" s="60" t="s">
        <v>20</v>
      </c>
      <c r="XEZ6"/>
      <c r="XFA6"/>
      <c r="XFB6"/>
      <c r="XFC6"/>
    </row>
    <row r="7" s="1" customFormat="1" ht="42.75" customHeight="1" spans="1:16383">
      <c r="A7" s="32">
        <v>2</v>
      </c>
      <c r="B7" s="33" t="s">
        <v>21</v>
      </c>
      <c r="C7" s="34" t="s">
        <v>22</v>
      </c>
      <c r="D7" s="28">
        <v>86.4</v>
      </c>
      <c r="E7" s="35">
        <f>AVERAGE(D7:D11)</f>
        <v>85.12</v>
      </c>
      <c r="F7" s="36"/>
      <c r="G7" s="36"/>
      <c r="H7" s="37">
        <f>SUM(E7,F7,G7)</f>
        <v>85.12</v>
      </c>
      <c r="I7" s="36" t="s">
        <v>18</v>
      </c>
      <c r="J7" s="36" t="s">
        <v>19</v>
      </c>
      <c r="K7" s="36"/>
      <c r="XEZ7"/>
      <c r="XFA7"/>
      <c r="XFB7"/>
      <c r="XFC7"/>
    </row>
    <row r="8" s="1" customFormat="1" ht="42.75" customHeight="1" spans="1:16383">
      <c r="A8" s="38"/>
      <c r="B8" s="39"/>
      <c r="C8" s="34" t="s">
        <v>23</v>
      </c>
      <c r="D8" s="28">
        <v>86.3333333333333</v>
      </c>
      <c r="E8" s="40"/>
      <c r="F8" s="41"/>
      <c r="G8" s="41"/>
      <c r="H8" s="42"/>
      <c r="I8" s="41"/>
      <c r="J8" s="41"/>
      <c r="K8" s="41"/>
      <c r="XEZ8"/>
      <c r="XFA8"/>
      <c r="XFB8"/>
      <c r="XFC8"/>
    </row>
    <row r="9" s="1" customFormat="1" ht="42.75" customHeight="1" spans="1:16383">
      <c r="A9" s="38"/>
      <c r="B9" s="39"/>
      <c r="C9" s="34" t="s">
        <v>24</v>
      </c>
      <c r="D9" s="28">
        <v>85.3</v>
      </c>
      <c r="E9" s="40"/>
      <c r="F9" s="41"/>
      <c r="G9" s="41"/>
      <c r="H9" s="42"/>
      <c r="I9" s="41"/>
      <c r="J9" s="41"/>
      <c r="K9" s="41"/>
      <c r="XEZ9"/>
      <c r="XFA9"/>
      <c r="XFB9"/>
      <c r="XFC9"/>
    </row>
    <row r="10" s="1" customFormat="1" ht="42.75" customHeight="1" spans="1:16383">
      <c r="A10" s="38"/>
      <c r="B10" s="39"/>
      <c r="C10" s="34" t="s">
        <v>25</v>
      </c>
      <c r="D10" s="28">
        <v>85.2333333333333</v>
      </c>
      <c r="E10" s="40"/>
      <c r="F10" s="41"/>
      <c r="G10" s="41"/>
      <c r="H10" s="42"/>
      <c r="I10" s="41"/>
      <c r="J10" s="41"/>
      <c r="K10" s="41"/>
      <c r="XEZ10"/>
      <c r="XFA10"/>
      <c r="XFB10"/>
      <c r="XFC10"/>
    </row>
    <row r="11" s="1" customFormat="1" ht="42.75" customHeight="1" spans="1:16383">
      <c r="A11" s="43"/>
      <c r="B11" s="44"/>
      <c r="C11" s="34" t="s">
        <v>26</v>
      </c>
      <c r="D11" s="28">
        <v>82.3333333333333</v>
      </c>
      <c r="E11" s="45"/>
      <c r="F11" s="46"/>
      <c r="G11" s="46"/>
      <c r="H11" s="47"/>
      <c r="I11" s="46"/>
      <c r="J11" s="46"/>
      <c r="K11" s="46"/>
      <c r="XEZ11"/>
      <c r="XFA11"/>
      <c r="XFB11"/>
      <c r="XFC11"/>
    </row>
    <row r="12" s="1" customFormat="1" ht="42.75" customHeight="1" spans="1:16383">
      <c r="A12" s="32">
        <v>3</v>
      </c>
      <c r="B12" s="33" t="s">
        <v>27</v>
      </c>
      <c r="C12" s="34" t="s">
        <v>28</v>
      </c>
      <c r="D12" s="28">
        <v>83.4666666666667</v>
      </c>
      <c r="E12" s="35">
        <f>AVERAGE(D12:D14)</f>
        <v>82.8222222222222</v>
      </c>
      <c r="F12" s="36">
        <v>2</v>
      </c>
      <c r="G12" s="36"/>
      <c r="H12" s="35">
        <f>SUM(E12:G14)</f>
        <v>84.8222222222222</v>
      </c>
      <c r="I12" s="36" t="s">
        <v>18</v>
      </c>
      <c r="J12" s="36" t="s">
        <v>19</v>
      </c>
      <c r="K12" s="36" t="s">
        <v>29</v>
      </c>
      <c r="XEZ12"/>
      <c r="XFA12"/>
      <c r="XFB12"/>
      <c r="XFC12"/>
    </row>
    <row r="13" s="1" customFormat="1" ht="42.75" customHeight="1" spans="1:16383">
      <c r="A13" s="38"/>
      <c r="B13" s="39"/>
      <c r="C13" s="34" t="s">
        <v>30</v>
      </c>
      <c r="D13" s="28">
        <v>82.6333333333333</v>
      </c>
      <c r="E13" s="40"/>
      <c r="F13" s="41"/>
      <c r="G13" s="41"/>
      <c r="H13" s="40"/>
      <c r="I13" s="41"/>
      <c r="J13" s="41"/>
      <c r="K13" s="41"/>
      <c r="XEZ13"/>
      <c r="XFA13"/>
      <c r="XFB13"/>
      <c r="XFC13"/>
    </row>
    <row r="14" s="1" customFormat="1" ht="42.75" customHeight="1" spans="1:16383">
      <c r="A14" s="43"/>
      <c r="B14" s="44"/>
      <c r="C14" s="27" t="s">
        <v>31</v>
      </c>
      <c r="D14" s="28">
        <v>82.3666666666667</v>
      </c>
      <c r="E14" s="45"/>
      <c r="F14" s="46"/>
      <c r="G14" s="46"/>
      <c r="H14" s="45"/>
      <c r="I14" s="46"/>
      <c r="J14" s="46"/>
      <c r="K14" s="46"/>
      <c r="XEZ14"/>
      <c r="XFA14"/>
      <c r="XFB14"/>
      <c r="XFC14"/>
    </row>
    <row r="15" s="1" customFormat="1" ht="99" customHeight="1" spans="1:16383">
      <c r="A15" s="25">
        <v>4</v>
      </c>
      <c r="B15" s="26" t="s">
        <v>32</v>
      </c>
      <c r="C15" s="27" t="s">
        <v>33</v>
      </c>
      <c r="D15" s="28">
        <v>81.9666666666667</v>
      </c>
      <c r="E15" s="28">
        <v>81.9666666666667</v>
      </c>
      <c r="F15" s="29">
        <v>2</v>
      </c>
      <c r="G15" s="30"/>
      <c r="H15" s="31">
        <f t="shared" ref="H15:H20" si="0">SUM(E15,F15,G15)</f>
        <v>83.9666666666667</v>
      </c>
      <c r="I15" s="59" t="s">
        <v>18</v>
      </c>
      <c r="J15" s="30" t="s">
        <v>19</v>
      </c>
      <c r="K15" s="60" t="s">
        <v>34</v>
      </c>
      <c r="XEZ15"/>
      <c r="XFA15"/>
      <c r="XFB15"/>
      <c r="XFC15"/>
    </row>
    <row r="16" s="1" customFormat="1" ht="42.75" customHeight="1" spans="1:16383">
      <c r="A16" s="25">
        <v>5</v>
      </c>
      <c r="B16" s="26" t="s">
        <v>35</v>
      </c>
      <c r="C16" s="34" t="s">
        <v>36</v>
      </c>
      <c r="D16" s="28">
        <v>83.5</v>
      </c>
      <c r="E16" s="28">
        <v>83.5</v>
      </c>
      <c r="F16" s="29"/>
      <c r="G16" s="30"/>
      <c r="H16" s="31">
        <f t="shared" si="0"/>
        <v>83.5</v>
      </c>
      <c r="I16" s="59" t="s">
        <v>37</v>
      </c>
      <c r="J16" s="30" t="s">
        <v>38</v>
      </c>
      <c r="K16" s="60"/>
      <c r="XEZ16"/>
      <c r="XFA16"/>
      <c r="XFB16"/>
      <c r="XFC16"/>
    </row>
    <row r="17" s="1" customFormat="1" ht="42.75" customHeight="1" spans="1:16383">
      <c r="A17" s="25">
        <v>6</v>
      </c>
      <c r="B17" s="26" t="s">
        <v>39</v>
      </c>
      <c r="C17" s="27" t="s">
        <v>40</v>
      </c>
      <c r="D17" s="28">
        <v>81</v>
      </c>
      <c r="E17" s="28">
        <v>81</v>
      </c>
      <c r="F17" s="29">
        <v>2</v>
      </c>
      <c r="G17" s="30"/>
      <c r="H17" s="31">
        <f t="shared" si="0"/>
        <v>83</v>
      </c>
      <c r="I17" s="59" t="s">
        <v>37</v>
      </c>
      <c r="J17" s="30" t="s">
        <v>38</v>
      </c>
      <c r="K17" s="60" t="s">
        <v>41</v>
      </c>
      <c r="XEZ17"/>
      <c r="XFA17"/>
      <c r="XFB17"/>
      <c r="XFC17"/>
    </row>
    <row r="18" s="1" customFormat="1" ht="42.75" customHeight="1" spans="1:16383">
      <c r="A18" s="25">
        <v>7</v>
      </c>
      <c r="B18" s="26" t="s">
        <v>42</v>
      </c>
      <c r="C18" s="34" t="s">
        <v>43</v>
      </c>
      <c r="D18" s="28">
        <v>83</v>
      </c>
      <c r="E18" s="28">
        <v>83</v>
      </c>
      <c r="F18" s="29"/>
      <c r="G18" s="30"/>
      <c r="H18" s="31">
        <f t="shared" si="0"/>
        <v>83</v>
      </c>
      <c r="I18" s="59" t="s">
        <v>37</v>
      </c>
      <c r="J18" s="30" t="s">
        <v>38</v>
      </c>
      <c r="K18" s="60"/>
      <c r="XEZ18"/>
      <c r="XFA18"/>
      <c r="XFB18"/>
      <c r="XFC18"/>
    </row>
    <row r="19" s="1" customFormat="1" ht="42.75" customHeight="1" spans="1:16383">
      <c r="A19" s="25">
        <v>8</v>
      </c>
      <c r="B19" s="26" t="s">
        <v>44</v>
      </c>
      <c r="C19" s="34" t="s">
        <v>45</v>
      </c>
      <c r="D19" s="28">
        <v>83</v>
      </c>
      <c r="E19" s="28">
        <v>83</v>
      </c>
      <c r="F19" s="29"/>
      <c r="G19" s="30"/>
      <c r="H19" s="31">
        <f t="shared" si="0"/>
        <v>83</v>
      </c>
      <c r="I19" s="59" t="s">
        <v>37</v>
      </c>
      <c r="J19" s="30" t="s">
        <v>38</v>
      </c>
      <c r="K19" s="60"/>
      <c r="XEZ19"/>
      <c r="XFA19"/>
      <c r="XFB19"/>
      <c r="XFC19"/>
    </row>
    <row r="20" s="1" customFormat="1" ht="85" customHeight="1" spans="1:16383">
      <c r="A20" s="25">
        <v>9</v>
      </c>
      <c r="B20" s="26" t="s">
        <v>46</v>
      </c>
      <c r="C20" s="34" t="s">
        <v>47</v>
      </c>
      <c r="D20" s="28">
        <v>84.5666666666667</v>
      </c>
      <c r="E20" s="28">
        <v>84.5666666666667</v>
      </c>
      <c r="F20" s="29"/>
      <c r="G20" s="30">
        <v>-2</v>
      </c>
      <c r="H20" s="31">
        <f t="shared" si="0"/>
        <v>82.5666666666667</v>
      </c>
      <c r="I20" s="59" t="s">
        <v>37</v>
      </c>
      <c r="J20" s="30" t="s">
        <v>38</v>
      </c>
      <c r="K20" s="60" t="s">
        <v>48</v>
      </c>
      <c r="XEZ20"/>
      <c r="XFA20"/>
      <c r="XFB20"/>
      <c r="XFC20"/>
    </row>
    <row r="21" s="1" customFormat="1" ht="42.75" customHeight="1" spans="1:16383">
      <c r="A21" s="32">
        <v>10</v>
      </c>
      <c r="B21" s="33" t="s">
        <v>49</v>
      </c>
      <c r="C21" s="27" t="s">
        <v>50</v>
      </c>
      <c r="D21" s="28">
        <v>82.4333333333333</v>
      </c>
      <c r="E21" s="35">
        <f>AVERAGE(D21:D23)</f>
        <v>80.1111111111111</v>
      </c>
      <c r="F21" s="36">
        <v>2</v>
      </c>
      <c r="G21" s="36"/>
      <c r="H21" s="35">
        <f>SUM(E21:G23)</f>
        <v>82.1111111111111</v>
      </c>
      <c r="I21" s="36" t="s">
        <v>37</v>
      </c>
      <c r="J21" s="36" t="s">
        <v>38</v>
      </c>
      <c r="K21" s="36" t="s">
        <v>51</v>
      </c>
      <c r="XEZ21"/>
      <c r="XFA21"/>
      <c r="XFB21"/>
      <c r="XFC21"/>
    </row>
    <row r="22" s="1" customFormat="1" ht="42.75" customHeight="1" spans="1:16383">
      <c r="A22" s="38"/>
      <c r="B22" s="39"/>
      <c r="C22" s="34" t="s">
        <v>52</v>
      </c>
      <c r="D22" s="28">
        <v>81.8</v>
      </c>
      <c r="E22" s="40"/>
      <c r="F22" s="41"/>
      <c r="G22" s="41"/>
      <c r="H22" s="40"/>
      <c r="I22" s="41"/>
      <c r="J22" s="41"/>
      <c r="K22" s="41"/>
      <c r="XEZ22"/>
      <c r="XFA22"/>
      <c r="XFB22"/>
      <c r="XFC22"/>
    </row>
    <row r="23" s="1" customFormat="1" ht="42.75" customHeight="1" spans="1:16383">
      <c r="A23" s="43"/>
      <c r="B23" s="44"/>
      <c r="C23" s="34" t="s">
        <v>53</v>
      </c>
      <c r="D23" s="28">
        <v>76.1</v>
      </c>
      <c r="E23" s="45"/>
      <c r="F23" s="46"/>
      <c r="G23" s="46"/>
      <c r="H23" s="45"/>
      <c r="I23" s="46"/>
      <c r="J23" s="46"/>
      <c r="K23" s="46"/>
      <c r="XEZ23"/>
      <c r="XFA23"/>
      <c r="XFB23"/>
      <c r="XFC23"/>
    </row>
    <row r="24" s="1" customFormat="1" ht="42.75" customHeight="1" spans="1:16383">
      <c r="A24" s="25">
        <v>11</v>
      </c>
      <c r="B24" s="26" t="s">
        <v>54</v>
      </c>
      <c r="C24" s="34" t="s">
        <v>55</v>
      </c>
      <c r="D24" s="28">
        <v>82.0333333333333</v>
      </c>
      <c r="E24" s="28">
        <v>82.0333333333333</v>
      </c>
      <c r="F24" s="29"/>
      <c r="G24" s="30"/>
      <c r="H24" s="31">
        <f>SUM(E24,F24,G24)</f>
        <v>82.0333333333333</v>
      </c>
      <c r="I24" s="59" t="s">
        <v>37</v>
      </c>
      <c r="J24" s="30" t="s">
        <v>38</v>
      </c>
      <c r="K24" s="60"/>
      <c r="XEZ24"/>
      <c r="XFA24"/>
      <c r="XFB24"/>
      <c r="XFC24"/>
    </row>
    <row r="25" s="1" customFormat="1" ht="42.75" customHeight="1" spans="1:16383">
      <c r="A25" s="25">
        <v>12</v>
      </c>
      <c r="B25" s="26" t="s">
        <v>56</v>
      </c>
      <c r="C25" s="34" t="s">
        <v>57</v>
      </c>
      <c r="D25" s="28">
        <v>82</v>
      </c>
      <c r="E25" s="28">
        <v>82</v>
      </c>
      <c r="F25" s="29"/>
      <c r="G25" s="30"/>
      <c r="H25" s="31">
        <f>SUM(E25,F25,G25)</f>
        <v>82</v>
      </c>
      <c r="I25" s="59" t="s">
        <v>37</v>
      </c>
      <c r="J25" s="30" t="s">
        <v>38</v>
      </c>
      <c r="K25" s="60"/>
      <c r="XEZ25"/>
      <c r="XFA25"/>
      <c r="XFB25"/>
      <c r="XFC25"/>
    </row>
    <row r="26" s="1" customFormat="1" ht="42.75" customHeight="1" spans="1:16383">
      <c r="A26" s="25">
        <v>13</v>
      </c>
      <c r="B26" s="26" t="s">
        <v>58</v>
      </c>
      <c r="C26" s="34" t="s">
        <v>59</v>
      </c>
      <c r="D26" s="28">
        <v>81</v>
      </c>
      <c r="E26" s="28">
        <v>81</v>
      </c>
      <c r="F26" s="29"/>
      <c r="G26" s="30"/>
      <c r="H26" s="31">
        <f>SUM(E26,F26,G26)</f>
        <v>81</v>
      </c>
      <c r="I26" s="59" t="s">
        <v>37</v>
      </c>
      <c r="J26" s="30" t="s">
        <v>38</v>
      </c>
      <c r="K26" s="60"/>
      <c r="XEZ26"/>
      <c r="XFA26"/>
      <c r="XFB26"/>
      <c r="XFC26"/>
    </row>
    <row r="27" s="1" customFormat="1" ht="42.75" customHeight="1" spans="1:16383">
      <c r="A27" s="25">
        <v>14</v>
      </c>
      <c r="B27" s="26" t="s">
        <v>60</v>
      </c>
      <c r="C27" s="34" t="s">
        <v>61</v>
      </c>
      <c r="D27" s="28">
        <v>80</v>
      </c>
      <c r="E27" s="28">
        <v>80</v>
      </c>
      <c r="F27" s="29"/>
      <c r="G27" s="30"/>
      <c r="H27" s="31">
        <f>SUM(E27,F27,G27)</f>
        <v>80</v>
      </c>
      <c r="I27" s="59" t="s">
        <v>62</v>
      </c>
      <c r="J27" s="30" t="s">
        <v>63</v>
      </c>
      <c r="K27" s="60"/>
      <c r="XEZ27"/>
      <c r="XFA27"/>
      <c r="XFB27"/>
      <c r="XFC27"/>
    </row>
    <row r="28" s="1" customFormat="1" ht="42.75" customHeight="1" spans="1:16383">
      <c r="A28" s="25">
        <v>15</v>
      </c>
      <c r="B28" s="26" t="s">
        <v>64</v>
      </c>
      <c r="C28" s="34" t="s">
        <v>65</v>
      </c>
      <c r="D28" s="28">
        <v>78.8</v>
      </c>
      <c r="E28" s="28">
        <v>78.8</v>
      </c>
      <c r="F28" s="29"/>
      <c r="G28" s="30"/>
      <c r="H28" s="31">
        <f>SUM(E28,F28,G28)</f>
        <v>78.8</v>
      </c>
      <c r="I28" s="59" t="s">
        <v>66</v>
      </c>
      <c r="J28" s="30" t="s">
        <v>63</v>
      </c>
      <c r="K28" s="60"/>
      <c r="XEZ28"/>
      <c r="XFA28"/>
      <c r="XFB28"/>
      <c r="XFC28"/>
    </row>
    <row r="29" s="1" customFormat="1" ht="42.75" customHeight="1" spans="1:16383">
      <c r="A29" s="32">
        <v>16</v>
      </c>
      <c r="B29" s="33" t="s">
        <v>67</v>
      </c>
      <c r="C29" s="34" t="s">
        <v>68</v>
      </c>
      <c r="D29" s="28">
        <v>84</v>
      </c>
      <c r="E29" s="35">
        <f>AVERAGE(D29:D38)</f>
        <v>80.19</v>
      </c>
      <c r="F29" s="36">
        <v>2</v>
      </c>
      <c r="G29" s="36">
        <v>-4</v>
      </c>
      <c r="H29" s="35">
        <f>SUM(E29:G38)</f>
        <v>78.19</v>
      </c>
      <c r="I29" s="36" t="s">
        <v>66</v>
      </c>
      <c r="J29" s="36" t="s">
        <v>63</v>
      </c>
      <c r="K29" s="36" t="s">
        <v>69</v>
      </c>
      <c r="XEZ29"/>
      <c r="XFA29"/>
      <c r="XFB29"/>
      <c r="XFC29"/>
    </row>
    <row r="30" s="1" customFormat="1" ht="42.75" customHeight="1" spans="1:16383">
      <c r="A30" s="38"/>
      <c r="B30" s="39"/>
      <c r="C30" s="34" t="s">
        <v>70</v>
      </c>
      <c r="D30" s="28">
        <v>84</v>
      </c>
      <c r="E30" s="40"/>
      <c r="F30" s="41"/>
      <c r="G30" s="41"/>
      <c r="H30" s="40"/>
      <c r="I30" s="41"/>
      <c r="J30" s="41"/>
      <c r="K30" s="41"/>
      <c r="XEZ30"/>
      <c r="XFA30"/>
      <c r="XFB30"/>
      <c r="XFC30"/>
    </row>
    <row r="31" s="1" customFormat="1" ht="42.75" customHeight="1" spans="1:16383">
      <c r="A31" s="38"/>
      <c r="B31" s="39"/>
      <c r="C31" s="27" t="s">
        <v>71</v>
      </c>
      <c r="D31" s="28">
        <v>83.3333333333333</v>
      </c>
      <c r="E31" s="40"/>
      <c r="F31" s="41"/>
      <c r="G31" s="41"/>
      <c r="H31" s="40"/>
      <c r="I31" s="41"/>
      <c r="J31" s="41"/>
      <c r="K31" s="41"/>
      <c r="XEZ31"/>
      <c r="XFA31"/>
      <c r="XFB31"/>
      <c r="XFC31"/>
    </row>
    <row r="32" s="1" customFormat="1" ht="42.75" customHeight="1" spans="1:16383">
      <c r="A32" s="38"/>
      <c r="B32" s="39"/>
      <c r="C32" s="34" t="s">
        <v>72</v>
      </c>
      <c r="D32" s="28">
        <v>81</v>
      </c>
      <c r="E32" s="40"/>
      <c r="F32" s="41"/>
      <c r="G32" s="41"/>
      <c r="H32" s="40"/>
      <c r="I32" s="41"/>
      <c r="J32" s="41"/>
      <c r="K32" s="41"/>
      <c r="XEZ32"/>
      <c r="XFA32"/>
      <c r="XFB32"/>
      <c r="XFC32"/>
    </row>
    <row r="33" s="1" customFormat="1" ht="42.75" customHeight="1" spans="1:16383">
      <c r="A33" s="38"/>
      <c r="B33" s="39"/>
      <c r="C33" s="34" t="s">
        <v>73</v>
      </c>
      <c r="D33" s="28">
        <v>80</v>
      </c>
      <c r="E33" s="40"/>
      <c r="F33" s="41"/>
      <c r="G33" s="41"/>
      <c r="H33" s="40"/>
      <c r="I33" s="41"/>
      <c r="J33" s="41"/>
      <c r="K33" s="41"/>
      <c r="XEZ33"/>
      <c r="XFA33"/>
      <c r="XFB33"/>
      <c r="XFC33"/>
    </row>
    <row r="34" s="1" customFormat="1" ht="42.75" customHeight="1" spans="1:16383">
      <c r="A34" s="38"/>
      <c r="B34" s="39"/>
      <c r="C34" s="34" t="s">
        <v>74</v>
      </c>
      <c r="D34" s="28">
        <v>79</v>
      </c>
      <c r="E34" s="40"/>
      <c r="F34" s="41"/>
      <c r="G34" s="41"/>
      <c r="H34" s="40"/>
      <c r="I34" s="41"/>
      <c r="J34" s="41"/>
      <c r="K34" s="41"/>
      <c r="XEZ34"/>
      <c r="XFA34"/>
      <c r="XFB34"/>
      <c r="XFC34"/>
    </row>
    <row r="35" s="1" customFormat="1" ht="42.75" customHeight="1" spans="1:16383">
      <c r="A35" s="38"/>
      <c r="B35" s="39"/>
      <c r="C35" s="34" t="s">
        <v>75</v>
      </c>
      <c r="D35" s="28">
        <v>79</v>
      </c>
      <c r="E35" s="40"/>
      <c r="F35" s="41"/>
      <c r="G35" s="41"/>
      <c r="H35" s="40"/>
      <c r="I35" s="41"/>
      <c r="J35" s="41"/>
      <c r="K35" s="41"/>
      <c r="XEZ35"/>
      <c r="XFA35"/>
      <c r="XFB35"/>
      <c r="XFC35"/>
    </row>
    <row r="36" s="1" customFormat="1" ht="42.75" customHeight="1" spans="1:16383">
      <c r="A36" s="38"/>
      <c r="B36" s="39"/>
      <c r="C36" s="27" t="s">
        <v>76</v>
      </c>
      <c r="D36" s="28">
        <v>78.1</v>
      </c>
      <c r="E36" s="40"/>
      <c r="F36" s="41"/>
      <c r="G36" s="41"/>
      <c r="H36" s="40"/>
      <c r="I36" s="41"/>
      <c r="J36" s="41"/>
      <c r="K36" s="41"/>
      <c r="XEZ36"/>
      <c r="XFA36"/>
      <c r="XFB36"/>
      <c r="XFC36"/>
    </row>
    <row r="37" s="1" customFormat="1" ht="42.75" customHeight="1" spans="1:16383">
      <c r="A37" s="38"/>
      <c r="B37" s="39"/>
      <c r="C37" s="34" t="s">
        <v>77</v>
      </c>
      <c r="D37" s="28">
        <v>77.3666666666667</v>
      </c>
      <c r="E37" s="40"/>
      <c r="F37" s="41"/>
      <c r="G37" s="41"/>
      <c r="H37" s="40"/>
      <c r="I37" s="41"/>
      <c r="J37" s="41"/>
      <c r="K37" s="41"/>
      <c r="XEZ37"/>
      <c r="XFA37"/>
      <c r="XFB37"/>
      <c r="XFC37"/>
    </row>
    <row r="38" s="1" customFormat="1" ht="42.75" customHeight="1" spans="1:16383">
      <c r="A38" s="43"/>
      <c r="B38" s="44"/>
      <c r="C38" s="34" t="s">
        <v>78</v>
      </c>
      <c r="D38" s="28">
        <v>76.1</v>
      </c>
      <c r="E38" s="45"/>
      <c r="F38" s="46"/>
      <c r="G38" s="46"/>
      <c r="H38" s="45"/>
      <c r="I38" s="46"/>
      <c r="J38" s="46"/>
      <c r="K38" s="46"/>
      <c r="XEZ38"/>
      <c r="XFA38"/>
      <c r="XFB38"/>
      <c r="XFC38"/>
    </row>
    <row r="39" s="1" customFormat="1" ht="42.75" customHeight="1" spans="1:16383">
      <c r="A39" s="25">
        <v>17</v>
      </c>
      <c r="B39" s="26" t="s">
        <v>79</v>
      </c>
      <c r="C39" s="34" t="s">
        <v>80</v>
      </c>
      <c r="D39" s="28">
        <v>77.6666666666667</v>
      </c>
      <c r="E39" s="28">
        <v>77.6666666666667</v>
      </c>
      <c r="F39" s="29"/>
      <c r="G39" s="30"/>
      <c r="H39" s="31">
        <f>SUM(E39,F39,G39)</f>
        <v>77.6666666666667</v>
      </c>
      <c r="I39" s="59" t="s">
        <v>66</v>
      </c>
      <c r="J39" s="30" t="s">
        <v>63</v>
      </c>
      <c r="K39" s="60"/>
      <c r="XEZ39"/>
      <c r="XFA39"/>
      <c r="XFB39"/>
      <c r="XFC39"/>
    </row>
    <row r="40" s="1" customFormat="1" ht="42.75" customHeight="1" spans="1:16383">
      <c r="A40" s="32">
        <v>18</v>
      </c>
      <c r="B40" s="33" t="s">
        <v>81</v>
      </c>
      <c r="C40" s="34" t="s">
        <v>82</v>
      </c>
      <c r="D40" s="28">
        <v>83</v>
      </c>
      <c r="E40" s="35">
        <f>AVERAGE(D40:D46)</f>
        <v>76.2761904761905</v>
      </c>
      <c r="F40" s="36"/>
      <c r="G40" s="36"/>
      <c r="H40" s="35">
        <f>SUM(E40:G46)</f>
        <v>76.2761904761905</v>
      </c>
      <c r="I40" s="36" t="s">
        <v>66</v>
      </c>
      <c r="J40" s="36" t="s">
        <v>63</v>
      </c>
      <c r="K40" s="36"/>
      <c r="XEZ40"/>
      <c r="XFA40"/>
      <c r="XFB40"/>
      <c r="XFC40"/>
    </row>
    <row r="41" s="1" customFormat="1" ht="42.75" customHeight="1" spans="1:16383">
      <c r="A41" s="38"/>
      <c r="B41" s="39"/>
      <c r="C41" s="34" t="s">
        <v>83</v>
      </c>
      <c r="D41" s="28">
        <v>83</v>
      </c>
      <c r="E41" s="40"/>
      <c r="F41" s="41"/>
      <c r="G41" s="41"/>
      <c r="H41" s="40"/>
      <c r="I41" s="41"/>
      <c r="J41" s="41"/>
      <c r="K41" s="41"/>
      <c r="XEZ41"/>
      <c r="XFA41"/>
      <c r="XFB41"/>
      <c r="XFC41"/>
    </row>
    <row r="42" s="1" customFormat="1" ht="42.75" customHeight="1" spans="1:16383">
      <c r="A42" s="38"/>
      <c r="B42" s="39"/>
      <c r="C42" s="34" t="s">
        <v>84</v>
      </c>
      <c r="D42" s="28">
        <v>81</v>
      </c>
      <c r="E42" s="40"/>
      <c r="F42" s="41"/>
      <c r="G42" s="41"/>
      <c r="H42" s="40"/>
      <c r="I42" s="41"/>
      <c r="J42" s="41"/>
      <c r="K42" s="41"/>
      <c r="XEZ42"/>
      <c r="XFA42"/>
      <c r="XFB42"/>
      <c r="XFC42"/>
    </row>
    <row r="43" s="1" customFormat="1" ht="42.75" customHeight="1" spans="1:16383">
      <c r="A43" s="38"/>
      <c r="B43" s="39"/>
      <c r="C43" s="34" t="s">
        <v>85</v>
      </c>
      <c r="D43" s="28">
        <v>81</v>
      </c>
      <c r="E43" s="40"/>
      <c r="F43" s="41"/>
      <c r="G43" s="41"/>
      <c r="H43" s="40"/>
      <c r="I43" s="41"/>
      <c r="J43" s="41"/>
      <c r="K43" s="41"/>
      <c r="XEZ43"/>
      <c r="XFA43"/>
      <c r="XFB43"/>
      <c r="XFC43"/>
    </row>
    <row r="44" s="1" customFormat="1" ht="42.75" customHeight="1" spans="1:16383">
      <c r="A44" s="38"/>
      <c r="B44" s="39"/>
      <c r="C44" s="34" t="s">
        <v>86</v>
      </c>
      <c r="D44" s="28">
        <v>72.4333333333333</v>
      </c>
      <c r="E44" s="40"/>
      <c r="F44" s="41"/>
      <c r="G44" s="41"/>
      <c r="H44" s="40"/>
      <c r="I44" s="41"/>
      <c r="J44" s="41"/>
      <c r="K44" s="41"/>
      <c r="XEZ44"/>
      <c r="XFA44"/>
      <c r="XFB44"/>
      <c r="XFC44"/>
    </row>
    <row r="45" s="1" customFormat="1" ht="42.75" customHeight="1" spans="1:16383">
      <c r="A45" s="38"/>
      <c r="B45" s="39"/>
      <c r="C45" s="34" t="s">
        <v>87</v>
      </c>
      <c r="D45" s="28">
        <v>72</v>
      </c>
      <c r="E45" s="40"/>
      <c r="F45" s="41"/>
      <c r="G45" s="41"/>
      <c r="H45" s="40"/>
      <c r="I45" s="41"/>
      <c r="J45" s="41"/>
      <c r="K45" s="41"/>
      <c r="XEZ45"/>
      <c r="XFA45"/>
      <c r="XFB45"/>
      <c r="XFC45"/>
    </row>
    <row r="46" s="1" customFormat="1" ht="42.75" customHeight="1" spans="1:16383">
      <c r="A46" s="38"/>
      <c r="B46" s="39"/>
      <c r="C46" s="34" t="s">
        <v>88</v>
      </c>
      <c r="D46" s="28">
        <v>61.5</v>
      </c>
      <c r="E46" s="40"/>
      <c r="F46" s="41"/>
      <c r="G46" s="41"/>
      <c r="H46" s="40"/>
      <c r="I46" s="41"/>
      <c r="J46" s="41"/>
      <c r="K46" s="41"/>
      <c r="XEZ46"/>
      <c r="XFA46"/>
      <c r="XFB46"/>
      <c r="XFC46"/>
    </row>
    <row r="47" s="1" customFormat="1" ht="42.75" customHeight="1" spans="1:16383">
      <c r="A47" s="32">
        <v>19</v>
      </c>
      <c r="B47" s="33" t="s">
        <v>89</v>
      </c>
      <c r="C47" s="34" t="s">
        <v>90</v>
      </c>
      <c r="D47" s="28">
        <v>76.5333333333333</v>
      </c>
      <c r="E47" s="35">
        <f>AVERAGE(D47:D48)</f>
        <v>74.4166666666667</v>
      </c>
      <c r="F47" s="36"/>
      <c r="G47" s="36"/>
      <c r="H47" s="35">
        <f>SUM(E47:G48)</f>
        <v>74.4166666666667</v>
      </c>
      <c r="I47" s="36" t="s">
        <v>66</v>
      </c>
      <c r="J47" s="36" t="s">
        <v>63</v>
      </c>
      <c r="K47" s="36"/>
      <c r="XEZ47"/>
      <c r="XFA47"/>
      <c r="XFB47"/>
      <c r="XFC47"/>
    </row>
    <row r="48" s="1" customFormat="1" ht="42.75" customHeight="1" spans="1:16383">
      <c r="A48" s="43"/>
      <c r="B48" s="44"/>
      <c r="C48" s="34" t="s">
        <v>91</v>
      </c>
      <c r="D48" s="28">
        <v>72.3</v>
      </c>
      <c r="E48" s="45"/>
      <c r="F48" s="46"/>
      <c r="G48" s="46"/>
      <c r="H48" s="45"/>
      <c r="I48" s="46"/>
      <c r="J48" s="46"/>
      <c r="K48" s="46"/>
      <c r="XEZ48"/>
      <c r="XFA48"/>
      <c r="XFB48"/>
      <c r="XFC48"/>
    </row>
    <row r="49" s="1" customFormat="1" ht="65" customHeight="1" spans="1:16383">
      <c r="A49" s="32">
        <v>20</v>
      </c>
      <c r="B49" s="33" t="s">
        <v>92</v>
      </c>
      <c r="C49" s="27" t="s">
        <v>93</v>
      </c>
      <c r="D49" s="28">
        <v>82.5</v>
      </c>
      <c r="E49" s="35">
        <f>AVERAGE(D49:D53)</f>
        <v>78.0533333333333</v>
      </c>
      <c r="F49" s="36"/>
      <c r="G49" s="36">
        <v>-4</v>
      </c>
      <c r="H49" s="35">
        <f>SUM(E49:G53)</f>
        <v>74.0533333333333</v>
      </c>
      <c r="I49" s="36" t="s">
        <v>66</v>
      </c>
      <c r="J49" s="36" t="s">
        <v>63</v>
      </c>
      <c r="K49" s="36" t="s">
        <v>94</v>
      </c>
      <c r="XEZ49"/>
      <c r="XFA49"/>
      <c r="XFB49"/>
      <c r="XFC49"/>
    </row>
    <row r="50" s="1" customFormat="1" ht="42.75" customHeight="1" spans="1:16383">
      <c r="A50" s="38"/>
      <c r="B50" s="39"/>
      <c r="C50" s="34" t="s">
        <v>95</v>
      </c>
      <c r="D50" s="28">
        <v>78.5</v>
      </c>
      <c r="E50" s="40"/>
      <c r="F50" s="41"/>
      <c r="G50" s="41"/>
      <c r="H50" s="40"/>
      <c r="I50" s="41"/>
      <c r="J50" s="41"/>
      <c r="K50" s="41"/>
      <c r="XEZ50"/>
      <c r="XFA50"/>
      <c r="XFB50"/>
      <c r="XFC50"/>
    </row>
    <row r="51" s="1" customFormat="1" ht="42.75" customHeight="1" spans="1:16383">
      <c r="A51" s="38"/>
      <c r="B51" s="39"/>
      <c r="C51" s="34" t="s">
        <v>96</v>
      </c>
      <c r="D51" s="28">
        <v>78.0333333333333</v>
      </c>
      <c r="E51" s="40"/>
      <c r="F51" s="41"/>
      <c r="G51" s="41"/>
      <c r="H51" s="40"/>
      <c r="I51" s="41"/>
      <c r="J51" s="41"/>
      <c r="K51" s="41"/>
      <c r="XEZ51"/>
      <c r="XFA51"/>
      <c r="XFB51"/>
      <c r="XFC51"/>
    </row>
    <row r="52" s="1" customFormat="1" ht="42.75" customHeight="1" spans="1:16383">
      <c r="A52" s="38"/>
      <c r="B52" s="39"/>
      <c r="C52" s="34" t="s">
        <v>97</v>
      </c>
      <c r="D52" s="28">
        <v>76.8</v>
      </c>
      <c r="E52" s="40"/>
      <c r="F52" s="41"/>
      <c r="G52" s="41"/>
      <c r="H52" s="40"/>
      <c r="I52" s="41"/>
      <c r="J52" s="41"/>
      <c r="K52" s="41"/>
      <c r="XEZ52"/>
      <c r="XFA52"/>
      <c r="XFB52"/>
      <c r="XFC52"/>
    </row>
    <row r="53" s="1" customFormat="1" ht="42.75" customHeight="1" spans="1:16383">
      <c r="A53" s="43"/>
      <c r="B53" s="44"/>
      <c r="C53" s="34" t="s">
        <v>98</v>
      </c>
      <c r="D53" s="28">
        <v>74.4333333333333</v>
      </c>
      <c r="E53" s="45"/>
      <c r="F53" s="46"/>
      <c r="G53" s="46"/>
      <c r="H53" s="45"/>
      <c r="I53" s="46"/>
      <c r="J53" s="46"/>
      <c r="K53" s="46"/>
      <c r="XEZ53"/>
      <c r="XFA53"/>
      <c r="XFB53"/>
      <c r="XFC53"/>
    </row>
    <row r="54" s="1" customFormat="1" ht="84" customHeight="1" spans="1:16383">
      <c r="A54" s="32">
        <v>21</v>
      </c>
      <c r="B54" s="48" t="s">
        <v>99</v>
      </c>
      <c r="C54" s="34" t="s">
        <v>100</v>
      </c>
      <c r="D54" s="28">
        <v>80.3333333333333</v>
      </c>
      <c r="E54" s="35">
        <f>AVERAGE(D54:D56)</f>
        <v>75.0611111111111</v>
      </c>
      <c r="F54" s="36">
        <v>2</v>
      </c>
      <c r="G54" s="36">
        <v>-4</v>
      </c>
      <c r="H54" s="35">
        <f>SUM(E54:G56)</f>
        <v>73.0611111111111</v>
      </c>
      <c r="I54" s="36" t="s">
        <v>101</v>
      </c>
      <c r="J54" s="36" t="s">
        <v>102</v>
      </c>
      <c r="K54" s="36" t="s">
        <v>103</v>
      </c>
      <c r="XEZ54"/>
      <c r="XFA54"/>
      <c r="XFB54"/>
      <c r="XFC54"/>
    </row>
    <row r="55" s="1" customFormat="1" ht="84" customHeight="1" spans="1:16383">
      <c r="A55" s="38"/>
      <c r="B55" s="49"/>
      <c r="C55" s="27" t="s">
        <v>104</v>
      </c>
      <c r="D55" s="28">
        <v>72.5</v>
      </c>
      <c r="E55" s="40"/>
      <c r="F55" s="41"/>
      <c r="G55" s="41"/>
      <c r="H55" s="40"/>
      <c r="I55" s="41"/>
      <c r="J55" s="41"/>
      <c r="K55" s="41"/>
      <c r="XEZ55"/>
      <c r="XFA55"/>
      <c r="XFB55"/>
      <c r="XFC55"/>
    </row>
    <row r="56" s="1" customFormat="1" ht="84" customHeight="1" spans="1:16383">
      <c r="A56" s="43"/>
      <c r="B56" s="50"/>
      <c r="C56" s="27" t="s">
        <v>105</v>
      </c>
      <c r="D56" s="28">
        <v>72.35</v>
      </c>
      <c r="E56" s="45"/>
      <c r="F56" s="46"/>
      <c r="G56" s="46"/>
      <c r="H56" s="45"/>
      <c r="I56" s="46"/>
      <c r="J56" s="46"/>
      <c r="K56" s="46"/>
      <c r="XEZ56"/>
      <c r="XFA56"/>
      <c r="XFB56"/>
      <c r="XFC56"/>
    </row>
    <row r="57" s="1" customFormat="1" ht="123" customHeight="1" spans="1:16383">
      <c r="A57" s="25">
        <v>22</v>
      </c>
      <c r="B57" s="26" t="s">
        <v>106</v>
      </c>
      <c r="C57" s="27" t="s">
        <v>107</v>
      </c>
      <c r="D57" s="28">
        <v>76.6666666666667</v>
      </c>
      <c r="E57" s="28">
        <v>76.6666666666667</v>
      </c>
      <c r="F57" s="29"/>
      <c r="G57" s="30">
        <v>-4</v>
      </c>
      <c r="H57" s="31">
        <f>SUM(E57,F57,G57)</f>
        <v>72.6666666666667</v>
      </c>
      <c r="I57" s="59" t="s">
        <v>101</v>
      </c>
      <c r="J57" s="30" t="s">
        <v>102</v>
      </c>
      <c r="K57" s="60" t="s">
        <v>108</v>
      </c>
      <c r="XEZ57"/>
      <c r="XFA57"/>
      <c r="XFB57"/>
      <c r="XFC57"/>
    </row>
  </sheetData>
  <mergeCells count="84">
    <mergeCell ref="A2:K2"/>
    <mergeCell ref="A3:K3"/>
    <mergeCell ref="F4:G4"/>
    <mergeCell ref="A4:A5"/>
    <mergeCell ref="A7:A11"/>
    <mergeCell ref="A12:A14"/>
    <mergeCell ref="A21:A23"/>
    <mergeCell ref="A29:A38"/>
    <mergeCell ref="A40:A46"/>
    <mergeCell ref="A47:A48"/>
    <mergeCell ref="A49:A53"/>
    <mergeCell ref="A54:A56"/>
    <mergeCell ref="B4:B5"/>
    <mergeCell ref="B7:B11"/>
    <mergeCell ref="B12:B14"/>
    <mergeCell ref="B21:B23"/>
    <mergeCell ref="B29:B38"/>
    <mergeCell ref="B40:B46"/>
    <mergeCell ref="B47:B48"/>
    <mergeCell ref="B49:B53"/>
    <mergeCell ref="B54:B56"/>
    <mergeCell ref="C4:C5"/>
    <mergeCell ref="D4:D5"/>
    <mergeCell ref="E4:E5"/>
    <mergeCell ref="E7:E11"/>
    <mergeCell ref="E12:E14"/>
    <mergeCell ref="E21:E23"/>
    <mergeCell ref="E29:E38"/>
    <mergeCell ref="E40:E46"/>
    <mergeCell ref="E47:E48"/>
    <mergeCell ref="E49:E53"/>
    <mergeCell ref="E54:E56"/>
    <mergeCell ref="F7:F11"/>
    <mergeCell ref="F12:F14"/>
    <mergeCell ref="F21:F23"/>
    <mergeCell ref="F29:F38"/>
    <mergeCell ref="F40:F46"/>
    <mergeCell ref="F47:F48"/>
    <mergeCell ref="F49:F53"/>
    <mergeCell ref="F54:F56"/>
    <mergeCell ref="G7:G11"/>
    <mergeCell ref="G12:G14"/>
    <mergeCell ref="G21:G23"/>
    <mergeCell ref="G29:G38"/>
    <mergeCell ref="G40:G46"/>
    <mergeCell ref="G47:G48"/>
    <mergeCell ref="G49:G53"/>
    <mergeCell ref="G54:G56"/>
    <mergeCell ref="H4:H5"/>
    <mergeCell ref="H7:H11"/>
    <mergeCell ref="H12:H14"/>
    <mergeCell ref="H21:H23"/>
    <mergeCell ref="H29:H38"/>
    <mergeCell ref="H40:H46"/>
    <mergeCell ref="H47:H48"/>
    <mergeCell ref="H49:H53"/>
    <mergeCell ref="H54:H56"/>
    <mergeCell ref="I4:I5"/>
    <mergeCell ref="I7:I11"/>
    <mergeCell ref="I12:I14"/>
    <mergeCell ref="I21:I23"/>
    <mergeCell ref="I29:I38"/>
    <mergeCell ref="I40:I46"/>
    <mergeCell ref="I47:I48"/>
    <mergeCell ref="I49:I53"/>
    <mergeCell ref="I54:I56"/>
    <mergeCell ref="J4:J5"/>
    <mergeCell ref="J7:J11"/>
    <mergeCell ref="J12:J14"/>
    <mergeCell ref="J21:J23"/>
    <mergeCell ref="J29:J38"/>
    <mergeCell ref="J40:J46"/>
    <mergeCell ref="J47:J48"/>
    <mergeCell ref="J49:J53"/>
    <mergeCell ref="J54:J56"/>
    <mergeCell ref="K4:K5"/>
    <mergeCell ref="K7:K11"/>
    <mergeCell ref="K12:K14"/>
    <mergeCell ref="K21:K23"/>
    <mergeCell ref="K29:K38"/>
    <mergeCell ref="K40:K46"/>
    <mergeCell ref="K47:K48"/>
    <mergeCell ref="K49:K53"/>
    <mergeCell ref="K54:K5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2006-09-13T11:21:00Z</dcterms:created>
  <cp:lastPrinted>2020-04-10T05:58:00Z</cp:lastPrinted>
  <dcterms:modified xsi:type="dcterms:W3CDTF">2020-07-13T06:33:39Z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