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9200" windowHeight="11700"/>
  </bookViews>
  <sheets>
    <sheet name="市政施工企业得分 " sheetId="6" r:id="rId1"/>
  </sheets>
  <definedNames>
    <definedName name="_xlnm._FilterDatabase" localSheetId="0" hidden="1">'市政施工企业得分 '!$A$4:$K$55</definedName>
  </definedNames>
  <calcPr calcId="124519"/>
</workbook>
</file>

<file path=xl/calcChain.xml><?xml version="1.0" encoding="utf-8"?>
<calcChain xmlns="http://schemas.openxmlformats.org/spreadsheetml/2006/main">
  <c r="H54" i="6"/>
  <c r="E54"/>
  <c r="H52"/>
  <c r="E52"/>
  <c r="H51"/>
  <c r="E51"/>
  <c r="H49"/>
  <c r="E49"/>
  <c r="H45"/>
  <c r="E45"/>
  <c r="H43"/>
  <c r="E43"/>
  <c r="H42"/>
  <c r="E42"/>
  <c r="H41"/>
  <c r="E41"/>
  <c r="H40"/>
  <c r="E40"/>
  <c r="H39"/>
  <c r="E39"/>
  <c r="H37"/>
  <c r="E37"/>
  <c r="H36"/>
  <c r="E36"/>
  <c r="H34"/>
  <c r="E34"/>
  <c r="H33"/>
  <c r="E33"/>
  <c r="H32"/>
  <c r="E32"/>
  <c r="H31"/>
  <c r="E31"/>
  <c r="H30"/>
  <c r="E30"/>
  <c r="H29"/>
  <c r="E29"/>
  <c r="H27"/>
  <c r="E27"/>
  <c r="H26"/>
  <c r="E26"/>
  <c r="H25"/>
  <c r="E25"/>
  <c r="H24"/>
  <c r="E24"/>
  <c r="H23"/>
  <c r="E23"/>
  <c r="H21"/>
  <c r="E21"/>
  <c r="H18"/>
  <c r="E18"/>
  <c r="H17"/>
  <c r="E17"/>
  <c r="H16"/>
  <c r="E16"/>
  <c r="H15"/>
  <c r="E15"/>
  <c r="H14"/>
  <c r="E14"/>
  <c r="H13"/>
  <c r="E13"/>
  <c r="H12"/>
  <c r="E12"/>
  <c r="H9"/>
  <c r="E9"/>
  <c r="H8"/>
  <c r="E8"/>
  <c r="H7"/>
  <c r="E7"/>
  <c r="H6"/>
  <c r="E6"/>
</calcChain>
</file>

<file path=xl/sharedStrings.xml><?xml version="1.0" encoding="utf-8"?>
<sst xmlns="http://schemas.openxmlformats.org/spreadsheetml/2006/main" count="179" uniqueCount="118">
  <si>
    <t>附件二：</t>
  </si>
  <si>
    <t>义乌市城投集团施工企业履约考评（市政工程施工 ）</t>
  </si>
  <si>
    <t>企业季度履约考评得分汇总表（2020年一季度）</t>
  </si>
  <si>
    <t>序号</t>
  </si>
  <si>
    <t>被考评企业</t>
  </si>
  <si>
    <t>项目名称</t>
  </si>
  <si>
    <t>项目得分</t>
  </si>
  <si>
    <t>季度得分</t>
  </si>
  <si>
    <t>季度加扣分</t>
  </si>
  <si>
    <t>最终得分</t>
  </si>
  <si>
    <t>排名情况</t>
  </si>
  <si>
    <t>季度信用等级</t>
  </si>
  <si>
    <t>备注</t>
  </si>
  <si>
    <t>加分</t>
  </si>
  <si>
    <t>扣分</t>
  </si>
  <si>
    <t>中电建路桥集团有限公司（一工区）</t>
  </si>
  <si>
    <t>商城大道（雪峰东路-浙医四院）隧道工程（一工区）</t>
  </si>
  <si>
    <t>前20%</t>
  </si>
  <si>
    <t>A</t>
  </si>
  <si>
    <t>商城大道（雪峰东路-浙医四院）隧道工程（一工区）红旗项目加2分</t>
  </si>
  <si>
    <t>杭州市政工程集团有限公司</t>
  </si>
  <si>
    <t>县前街南延工程</t>
  </si>
  <si>
    <t>义乌鸿轩建设有限公司</t>
  </si>
  <si>
    <t>城北路（西城路-环城北路）道路改造工程一期（西城路-拥军路）</t>
  </si>
  <si>
    <t>城北路（西城路-环城北路）道路改造工程一期（西城路-拥军路）红旗项目加2分</t>
  </si>
  <si>
    <t>天阳建设集团有限公司</t>
  </si>
  <si>
    <t>义乌市机场路立交化改造工程一阶段（K0+620-K1+340段）</t>
  </si>
  <si>
    <t>义乌市机场路立交化改造工程一阶段（K0+620-K1+340段）红旗项目加2分</t>
  </si>
  <si>
    <t>义乌市城北路延伸（紫金南路-通宝路）市政工程一标</t>
  </si>
  <si>
    <t>机场路立交化改造工程三阶段（二标段）</t>
  </si>
  <si>
    <t>中电建路桥集团有限公司（二工区）</t>
  </si>
  <si>
    <t>商城大道（雪峰东路-浙医四院）隧道工程（二工区）</t>
  </si>
  <si>
    <t>中电建路桥集团有限公司（四工区）</t>
  </si>
  <si>
    <t>商城大道（雪峰东路-浙医四院）隧道工程（四工区）</t>
  </si>
  <si>
    <t>浙江通园建设集团有限公司</t>
  </si>
  <si>
    <t>机场路立交化改造工程二阶段（一标段）</t>
  </si>
  <si>
    <t>1.阳光大道立交化改造提档工程二阶段一标金华市标化加2分，</t>
  </si>
  <si>
    <t>中铁五局集团有限公司</t>
  </si>
  <si>
    <t>机场路立交化改造工程三阶段（三标段）</t>
  </si>
  <si>
    <t>前20%（不含）～60%（含）</t>
  </si>
  <si>
    <t>B</t>
  </si>
  <si>
    <t>中电建路桥集团有限公司（三工区）</t>
  </si>
  <si>
    <t>商城大道（雪峰东路-浙医四院）隧道工程（三工区）</t>
  </si>
  <si>
    <t>义乌市宏发市政工程有限公司</t>
  </si>
  <si>
    <t>浙江汇洋建设工程有限公司</t>
  </si>
  <si>
    <t>向阳街市政道路工程</t>
  </si>
  <si>
    <t>向阳街市政道路工程红旗项目加2分</t>
  </si>
  <si>
    <t>稠州路建设工程一期（大通路-涌金大道）二标段</t>
  </si>
  <si>
    <t>佛堂镇朝阳西路延伸市政工程二标段</t>
  </si>
  <si>
    <t>义乌市胜利建设工程有限公司</t>
  </si>
  <si>
    <t>贝村路（杨村溪桥-城中西路）道路改造工程（杨村溪桥-江滨路段）</t>
  </si>
  <si>
    <t>城北路（口岸路-西城路）道路改造工程</t>
  </si>
  <si>
    <t>浙江华汇建设集团有限公司</t>
  </si>
  <si>
    <t>义乌市老城区更新区块地下环路市政配套工程（绿创置业段）</t>
  </si>
  <si>
    <t>浙江宏达建设集团有限公司</t>
  </si>
  <si>
    <t>义乌市城北路延伸（紫金南路-通宝路）市政工程二标</t>
  </si>
  <si>
    <t>前20%（不含）～60%（含</t>
  </si>
  <si>
    <t>深川控股集团有限公司</t>
  </si>
  <si>
    <t>机场路立交化改造工程一阶段（K1+340-K3+120段）土建工程</t>
  </si>
  <si>
    <t>浙江省建工集团有限责任公司</t>
  </si>
  <si>
    <t>03省道（宗泽路-环城北路）管廊工程三标</t>
  </si>
  <si>
    <t>义乌市中远市政工程有限公司</t>
  </si>
  <si>
    <t>香山路（城中西路-国贸大道）市政工程</t>
  </si>
  <si>
    <t>县前街（香山路-丹溪路）市政工程</t>
  </si>
  <si>
    <t>中铁四局集团有限公司</t>
  </si>
  <si>
    <t>义乌市老城区更新区块地下环路市政配套工程（义乌市篁园商博置业有限公司地块）</t>
  </si>
  <si>
    <t>义乌市义宏市政工程有限公司</t>
  </si>
  <si>
    <t>城北路（下穿出口-商博路）道路改造工程改造工程</t>
  </si>
  <si>
    <t>义乌市汇达市政工程有限公司</t>
  </si>
  <si>
    <t>和欣路延伸（宾王路-端头村环村路）市政工程</t>
  </si>
  <si>
    <t>义乌市民主建筑工程公司</t>
  </si>
  <si>
    <t>和欣路（环城南路-规划18米路）市政工程</t>
  </si>
  <si>
    <t>浙江百厦建设有限公司</t>
  </si>
  <si>
    <t>江滨西路（城店路-丹溪路）道路改造工程</t>
  </si>
  <si>
    <t>后40%（不含）～10%（含）</t>
  </si>
  <si>
    <t>C</t>
  </si>
  <si>
    <t>义乌市鼎成市政工程有限公司</t>
  </si>
  <si>
    <t>西城路（涌金大道-聚宝路）提升改造工程-人行过街设施</t>
  </si>
  <si>
    <t>宾王路（环城南路-宾王大桥）道路改造工程</t>
  </si>
  <si>
    <t>义乌市汇川建设有限公司</t>
  </si>
  <si>
    <t>南门街（环城南路-黎明湖路）道路改造工程</t>
  </si>
  <si>
    <t>义乌市中义市政工程有限公司</t>
  </si>
  <si>
    <t>宗泽北路（城中路-江滨路）道路改造工程</t>
  </si>
  <si>
    <t>长和路、文盛路道路改造工程</t>
  </si>
  <si>
    <t>浙江广邦建设有限公司</t>
  </si>
  <si>
    <t>赤塘溪艺术学校新校区段改造及两侧绿化工程</t>
  </si>
  <si>
    <t>义乌市江夏市政工程有限公司</t>
  </si>
  <si>
    <t>商博路（江东东路-环城南路）道路改造工程</t>
  </si>
  <si>
    <t>杭州中航建设集团有限公司</t>
  </si>
  <si>
    <t>03省道（宗泽路-环城北路）管廊工程二标</t>
  </si>
  <si>
    <t>义乌市宏太市政工程有限公司</t>
  </si>
  <si>
    <t>聚宝路延伸工程（一阶段）</t>
  </si>
  <si>
    <t>义乌市嘉诚市政工程有限公司</t>
  </si>
  <si>
    <t>大三里塘城东河区块桥涵工程</t>
  </si>
  <si>
    <t>宾王路（环城南路-新外环路）道路改造工程</t>
  </si>
  <si>
    <t>春晗环境建设股份有限公司</t>
  </si>
  <si>
    <t>机场路立交化改造工程三阶段（一标段）</t>
  </si>
  <si>
    <t>义乌市老城区更新区块地下环路市政配套工程（稠城一小段）黄旗项目扣4分</t>
  </si>
  <si>
    <t>义乌市城北路延伸（紫金南路-通宝路）市政工程三标</t>
  </si>
  <si>
    <t>义乌市老城区更新区块地下环路市政配套工程（稠城一小段）</t>
  </si>
  <si>
    <t>稠州路建设工程一期（大通路-涌金大道）一标段</t>
  </si>
  <si>
    <t>浙江大川建设有限公司</t>
  </si>
  <si>
    <t>“画里南江”精品线奕岩头-南王店过江桥工程</t>
  </si>
  <si>
    <t>城北路（环城北路-北站大道）道路改造工程二标</t>
  </si>
  <si>
    <t>钜才建设有限公司</t>
  </si>
  <si>
    <t>神舟路（清溪村-春晗路）延伸工程</t>
  </si>
  <si>
    <t>后10%</t>
  </si>
  <si>
    <t>D</t>
  </si>
  <si>
    <t>宏胜建设有限公司</t>
  </si>
  <si>
    <t>新稠城第三小学配套道路工程（老机场路-化工路）工程</t>
  </si>
  <si>
    <t>义乌市爱世港连接通道工程黄旗项目扣4分</t>
  </si>
  <si>
    <t>义乌市爱世港连接通道工程</t>
  </si>
  <si>
    <t>成龙建设集团有限公司</t>
  </si>
  <si>
    <t>机场路立交化改造工程二阶段（二标段）</t>
  </si>
  <si>
    <t>1.阳光大道立交化改造工程（二阶段）五标黄旗项目扣4分。2.义城投记【2020】3号扣4分，</t>
  </si>
  <si>
    <t>阳光大道立交化改造工程（二阶段）五标</t>
  </si>
  <si>
    <t>城北路（环城北路-北站大道）道路改造工程一标</t>
    <phoneticPr fontId="9" type="noConversion"/>
  </si>
  <si>
    <t>城北路（环城北路-北站大道）道路改造工程一标红旗加2分</t>
    <phoneticPr fontId="9" type="noConversion"/>
  </si>
</sst>
</file>

<file path=xl/styles.xml><?xml version="1.0" encoding="utf-8"?>
<styleSheet xmlns="http://schemas.openxmlformats.org/spreadsheetml/2006/main">
  <numFmts count="2">
    <numFmt numFmtId="176" formatCode="0.0_);[Red]\(0.0\)"/>
    <numFmt numFmtId="177" formatCode="0.0_ "/>
  </numFmts>
  <fonts count="10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2"/>
      <name val="宋体"/>
      <charset val="134"/>
      <scheme val="minor"/>
    </font>
    <font>
      <sz val="12"/>
      <name val="宋体"/>
      <charset val="134"/>
      <scheme val="minor"/>
    </font>
    <font>
      <sz val="12"/>
      <color rgb="FFFF0000"/>
      <name val="宋体"/>
      <charset val="134"/>
      <scheme val="minor"/>
    </font>
    <font>
      <sz val="12"/>
      <name val="宋体"/>
      <charset val="134"/>
    </font>
    <font>
      <sz val="12"/>
      <color rgb="FFFFC000"/>
      <name val="宋体"/>
      <charset val="134"/>
      <scheme val="minor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7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177" fontId="2" fillId="0" borderId="0" xfId="0" applyNumberFormat="1" applyFont="1" applyFill="1" applyAlignment="1">
      <alignment horizontal="center" vertical="center"/>
    </xf>
    <xf numFmtId="177" fontId="4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177" fontId="5" fillId="0" borderId="2" xfId="0" applyNumberFormat="1" applyFont="1" applyFill="1" applyBorder="1" applyAlignment="1">
      <alignment horizontal="center" vertical="center" wrapText="1"/>
    </xf>
    <xf numFmtId="177" fontId="5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177" fontId="5" fillId="0" borderId="2" xfId="0" applyNumberFormat="1" applyFont="1" applyFill="1" applyBorder="1" applyAlignment="1">
      <alignment horizontal="center" vertical="center"/>
    </xf>
    <xf numFmtId="177" fontId="4" fillId="0" borderId="2" xfId="0" applyNumberFormat="1" applyFont="1" applyFill="1" applyBorder="1" applyAlignment="1">
      <alignment horizontal="center" vertical="center"/>
    </xf>
    <xf numFmtId="177" fontId="5" fillId="0" borderId="2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177" fontId="2" fillId="0" borderId="0" xfId="0" applyNumberFormat="1" applyFont="1" applyFill="1" applyAlignment="1">
      <alignment horizontal="left" vertical="center"/>
    </xf>
    <xf numFmtId="177" fontId="0" fillId="0" borderId="0" xfId="0" applyNumberFormat="1" applyFill="1" applyAlignment="1">
      <alignment horizontal="left" vertical="center"/>
    </xf>
    <xf numFmtId="177" fontId="0" fillId="0" borderId="0" xfId="0" applyNumberForma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177" fontId="1" fillId="0" borderId="0" xfId="0" applyNumberFormat="1" applyFont="1" applyFill="1" applyAlignment="1">
      <alignment horizontal="center" vertical="center"/>
    </xf>
    <xf numFmtId="177" fontId="3" fillId="0" borderId="0" xfId="0" applyNumberFormat="1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</cellXfs>
  <cellStyles count="1">
    <cellStyle name="常规" xfId="0" builtinId="0"/>
  </cellStyles>
  <dxfs count="2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55"/>
  <sheetViews>
    <sheetView tabSelected="1" topLeftCell="A49" workbookViewId="0">
      <selection activeCell="K45" sqref="K45:K48"/>
    </sheetView>
  </sheetViews>
  <sheetFormatPr defaultColWidth="9" defaultRowHeight="14.25"/>
  <cols>
    <col min="1" max="1" width="6.25" style="3" customWidth="1"/>
    <col min="2" max="2" width="21" style="4" customWidth="1"/>
    <col min="3" max="3" width="24.25" style="4" customWidth="1"/>
    <col min="4" max="4" width="9.25" style="5" customWidth="1"/>
    <col min="5" max="5" width="9.875" style="5" customWidth="1"/>
    <col min="6" max="8" width="9.25" style="5" customWidth="1"/>
    <col min="9" max="9" width="12.75" style="4" customWidth="1"/>
    <col min="10" max="10" width="9.25" style="4" customWidth="1"/>
    <col min="11" max="11" width="14.75" style="4" customWidth="1"/>
    <col min="12" max="16384" width="9" style="2"/>
  </cols>
  <sheetData>
    <row r="1" spans="1:11">
      <c r="A1" s="33" t="s">
        <v>0</v>
      </c>
      <c r="B1" s="34"/>
      <c r="C1" s="34"/>
      <c r="D1" s="35"/>
      <c r="E1" s="36"/>
      <c r="F1" s="36"/>
      <c r="G1" s="36"/>
      <c r="H1" s="37"/>
      <c r="I1" s="33"/>
      <c r="J1" s="33"/>
      <c r="K1" s="33"/>
    </row>
    <row r="2" spans="1:11" s="1" customFormat="1" ht="27.75" customHeight="1">
      <c r="A2" s="38" t="s">
        <v>1</v>
      </c>
      <c r="B2" s="39"/>
      <c r="C2" s="39"/>
      <c r="D2" s="40"/>
      <c r="E2" s="41"/>
      <c r="F2" s="41"/>
      <c r="G2" s="41"/>
      <c r="H2" s="41"/>
      <c r="I2" s="38"/>
      <c r="J2" s="38"/>
      <c r="K2" s="16"/>
    </row>
    <row r="3" spans="1:11" s="1" customFormat="1" ht="27.75" customHeight="1">
      <c r="A3" s="42" t="s">
        <v>2</v>
      </c>
      <c r="B3" s="43"/>
      <c r="C3" s="43"/>
      <c r="D3" s="44"/>
      <c r="E3" s="45"/>
      <c r="F3" s="45"/>
      <c r="G3" s="45"/>
      <c r="H3" s="45"/>
      <c r="I3" s="42"/>
      <c r="J3" s="42"/>
      <c r="K3" s="16"/>
    </row>
    <row r="4" spans="1:11" s="1" customFormat="1" ht="21" customHeight="1">
      <c r="A4" s="46" t="s">
        <v>3</v>
      </c>
      <c r="B4" s="22" t="s">
        <v>4</v>
      </c>
      <c r="C4" s="22" t="s">
        <v>5</v>
      </c>
      <c r="D4" s="24" t="s">
        <v>6</v>
      </c>
      <c r="E4" s="24" t="s">
        <v>7</v>
      </c>
      <c r="F4" s="24" t="s">
        <v>8</v>
      </c>
      <c r="G4" s="24"/>
      <c r="H4" s="24" t="s">
        <v>9</v>
      </c>
      <c r="I4" s="22" t="s">
        <v>10</v>
      </c>
      <c r="J4" s="22" t="s">
        <v>11</v>
      </c>
      <c r="K4" s="19" t="s">
        <v>12</v>
      </c>
    </row>
    <row r="5" spans="1:11" s="1" customFormat="1" ht="21" customHeight="1">
      <c r="A5" s="46"/>
      <c r="B5" s="22"/>
      <c r="C5" s="22"/>
      <c r="D5" s="24"/>
      <c r="E5" s="24"/>
      <c r="F5" s="6" t="s">
        <v>13</v>
      </c>
      <c r="G5" s="6" t="s">
        <v>14</v>
      </c>
      <c r="H5" s="24"/>
      <c r="I5" s="22"/>
      <c r="J5" s="22"/>
      <c r="K5" s="20"/>
    </row>
    <row r="6" spans="1:11" ht="96.75" customHeight="1">
      <c r="A6" s="7">
        <v>1</v>
      </c>
      <c r="B6" s="8" t="s">
        <v>15</v>
      </c>
      <c r="C6" s="9" t="s">
        <v>16</v>
      </c>
      <c r="D6" s="10">
        <v>90</v>
      </c>
      <c r="E6" s="11">
        <f>D6</f>
        <v>90</v>
      </c>
      <c r="F6" s="11">
        <v>2</v>
      </c>
      <c r="G6" s="11"/>
      <c r="H6" s="11">
        <f>SUM(E6:G6)</f>
        <v>92</v>
      </c>
      <c r="I6" s="12" t="s">
        <v>17</v>
      </c>
      <c r="J6" s="12" t="s">
        <v>18</v>
      </c>
      <c r="K6" s="12" t="s">
        <v>19</v>
      </c>
    </row>
    <row r="7" spans="1:11" ht="96.75" customHeight="1">
      <c r="A7" s="7">
        <v>2</v>
      </c>
      <c r="B7" s="8" t="s">
        <v>20</v>
      </c>
      <c r="C7" s="12" t="s">
        <v>21</v>
      </c>
      <c r="D7" s="10">
        <v>87</v>
      </c>
      <c r="E7" s="11">
        <f t="shared" ref="E7:E16" si="0">D7</f>
        <v>87</v>
      </c>
      <c r="F7" s="11"/>
      <c r="G7" s="11"/>
      <c r="H7" s="11">
        <f t="shared" ref="H7:H17" si="1">SUM(E7:G7)</f>
        <v>87</v>
      </c>
      <c r="I7" s="12" t="s">
        <v>17</v>
      </c>
      <c r="J7" s="12" t="s">
        <v>18</v>
      </c>
      <c r="K7" s="12"/>
    </row>
    <row r="8" spans="1:11" ht="85.5">
      <c r="A8" s="7">
        <v>3</v>
      </c>
      <c r="B8" s="13" t="s">
        <v>22</v>
      </c>
      <c r="C8" s="9" t="s">
        <v>23</v>
      </c>
      <c r="D8" s="10">
        <v>84.5</v>
      </c>
      <c r="E8" s="11">
        <f t="shared" si="0"/>
        <v>84.5</v>
      </c>
      <c r="F8" s="11">
        <v>2</v>
      </c>
      <c r="G8" s="11"/>
      <c r="H8" s="11">
        <f t="shared" si="1"/>
        <v>86.5</v>
      </c>
      <c r="I8" s="12" t="s">
        <v>17</v>
      </c>
      <c r="J8" s="12" t="s">
        <v>18</v>
      </c>
      <c r="K8" s="12" t="s">
        <v>24</v>
      </c>
    </row>
    <row r="9" spans="1:11" ht="54" customHeight="1">
      <c r="A9" s="30">
        <v>4</v>
      </c>
      <c r="B9" s="18" t="s">
        <v>25</v>
      </c>
      <c r="C9" s="9" t="s">
        <v>26</v>
      </c>
      <c r="D9" s="10">
        <v>87</v>
      </c>
      <c r="E9" s="23">
        <f>AVERAGE(D9:D11)</f>
        <v>84.1666666666667</v>
      </c>
      <c r="F9" s="23">
        <v>2</v>
      </c>
      <c r="G9" s="23"/>
      <c r="H9" s="23">
        <f>SUM(E9:G11)</f>
        <v>86.1666666666667</v>
      </c>
      <c r="I9" s="18" t="s">
        <v>17</v>
      </c>
      <c r="J9" s="18" t="s">
        <v>18</v>
      </c>
      <c r="K9" s="18" t="s">
        <v>27</v>
      </c>
    </row>
    <row r="10" spans="1:11" ht="45" customHeight="1">
      <c r="A10" s="26"/>
      <c r="B10" s="18"/>
      <c r="C10" s="12" t="s">
        <v>28</v>
      </c>
      <c r="D10" s="10">
        <v>83</v>
      </c>
      <c r="E10" s="23"/>
      <c r="F10" s="23"/>
      <c r="G10" s="23"/>
      <c r="H10" s="23"/>
      <c r="I10" s="18"/>
      <c r="J10" s="18"/>
      <c r="K10" s="18"/>
    </row>
    <row r="11" spans="1:11" ht="39" customHeight="1">
      <c r="A11" s="27"/>
      <c r="B11" s="18"/>
      <c r="C11" s="12" t="s">
        <v>29</v>
      </c>
      <c r="D11" s="10">
        <v>82.5</v>
      </c>
      <c r="E11" s="23"/>
      <c r="F11" s="23"/>
      <c r="G11" s="23"/>
      <c r="H11" s="23"/>
      <c r="I11" s="18"/>
      <c r="J11" s="18"/>
      <c r="K11" s="18"/>
    </row>
    <row r="12" spans="1:11" ht="96.75" customHeight="1">
      <c r="A12" s="7">
        <v>5</v>
      </c>
      <c r="B12" s="8" t="s">
        <v>30</v>
      </c>
      <c r="C12" s="12" t="s">
        <v>31</v>
      </c>
      <c r="D12" s="10">
        <v>86</v>
      </c>
      <c r="E12" s="11">
        <f t="shared" si="0"/>
        <v>86</v>
      </c>
      <c r="F12" s="11"/>
      <c r="G12" s="11"/>
      <c r="H12" s="11">
        <f t="shared" si="1"/>
        <v>86</v>
      </c>
      <c r="I12" s="12" t="s">
        <v>17</v>
      </c>
      <c r="J12" s="12" t="s">
        <v>18</v>
      </c>
      <c r="K12" s="12"/>
    </row>
    <row r="13" spans="1:11" ht="96.75" customHeight="1">
      <c r="A13" s="7">
        <v>6</v>
      </c>
      <c r="B13" s="8" t="s">
        <v>32</v>
      </c>
      <c r="C13" s="12" t="s">
        <v>33</v>
      </c>
      <c r="D13" s="10">
        <v>86</v>
      </c>
      <c r="E13" s="11">
        <f t="shared" si="0"/>
        <v>86</v>
      </c>
      <c r="F13" s="11"/>
      <c r="G13" s="11"/>
      <c r="H13" s="11">
        <f t="shared" si="1"/>
        <v>86</v>
      </c>
      <c r="I13" s="12" t="s">
        <v>17</v>
      </c>
      <c r="J13" s="12" t="s">
        <v>18</v>
      </c>
      <c r="K13" s="12"/>
    </row>
    <row r="14" spans="1:11" ht="101.1" customHeight="1">
      <c r="A14" s="7">
        <v>7</v>
      </c>
      <c r="B14" s="12" t="s">
        <v>34</v>
      </c>
      <c r="C14" s="12" t="s">
        <v>35</v>
      </c>
      <c r="D14" s="10">
        <v>83.5</v>
      </c>
      <c r="E14" s="11">
        <f t="shared" si="0"/>
        <v>83.5</v>
      </c>
      <c r="F14" s="11">
        <v>2</v>
      </c>
      <c r="G14" s="11"/>
      <c r="H14" s="11">
        <f t="shared" si="1"/>
        <v>85.5</v>
      </c>
      <c r="I14" s="12" t="s">
        <v>17</v>
      </c>
      <c r="J14" s="12" t="s">
        <v>18</v>
      </c>
      <c r="K14" s="12" t="s">
        <v>36</v>
      </c>
    </row>
    <row r="15" spans="1:11" ht="83.1" customHeight="1">
      <c r="A15" s="7">
        <v>8</v>
      </c>
      <c r="B15" s="8" t="s">
        <v>37</v>
      </c>
      <c r="C15" s="12" t="s">
        <v>38</v>
      </c>
      <c r="D15" s="10">
        <v>85</v>
      </c>
      <c r="E15" s="11">
        <f t="shared" si="0"/>
        <v>85</v>
      </c>
      <c r="F15" s="11"/>
      <c r="G15" s="11"/>
      <c r="H15" s="11">
        <f t="shared" si="1"/>
        <v>85</v>
      </c>
      <c r="I15" s="12" t="s">
        <v>39</v>
      </c>
      <c r="J15" s="12" t="s">
        <v>40</v>
      </c>
      <c r="K15" s="12"/>
    </row>
    <row r="16" spans="1:11" ht="96.75" customHeight="1">
      <c r="A16" s="7">
        <v>9</v>
      </c>
      <c r="B16" s="8" t="s">
        <v>41</v>
      </c>
      <c r="C16" s="12" t="s">
        <v>42</v>
      </c>
      <c r="D16" s="10">
        <v>85</v>
      </c>
      <c r="E16" s="11">
        <f t="shared" si="0"/>
        <v>85</v>
      </c>
      <c r="F16" s="11"/>
      <c r="G16" s="11"/>
      <c r="H16" s="11">
        <f t="shared" si="1"/>
        <v>85</v>
      </c>
      <c r="I16" s="12" t="s">
        <v>39</v>
      </c>
      <c r="J16" s="12" t="s">
        <v>40</v>
      </c>
      <c r="K16" s="12"/>
    </row>
    <row r="17" spans="1:11" ht="71.25" customHeight="1">
      <c r="A17" s="14">
        <v>10</v>
      </c>
      <c r="B17" s="12" t="s">
        <v>43</v>
      </c>
      <c r="C17" s="9" t="s">
        <v>116</v>
      </c>
      <c r="D17" s="10">
        <v>82.5</v>
      </c>
      <c r="E17" s="11">
        <f>AVERAGE(D17:D17)</f>
        <v>82.5</v>
      </c>
      <c r="F17" s="11">
        <v>2</v>
      </c>
      <c r="G17" s="11"/>
      <c r="H17" s="11">
        <f t="shared" si="1"/>
        <v>84.5</v>
      </c>
      <c r="I17" s="12" t="s">
        <v>39</v>
      </c>
      <c r="J17" s="12" t="s">
        <v>40</v>
      </c>
      <c r="K17" s="17" t="s">
        <v>117</v>
      </c>
    </row>
    <row r="18" spans="1:11" ht="39" customHeight="1">
      <c r="A18" s="30">
        <v>11</v>
      </c>
      <c r="B18" s="18" t="s">
        <v>44</v>
      </c>
      <c r="C18" s="9" t="s">
        <v>45</v>
      </c>
      <c r="D18" s="10">
        <v>84.5</v>
      </c>
      <c r="E18" s="23">
        <f>AVERAGE(D18:D20)</f>
        <v>82.3333333333333</v>
      </c>
      <c r="F18" s="23">
        <v>2</v>
      </c>
      <c r="G18" s="23"/>
      <c r="H18" s="23">
        <f>SUM(E18:G20)</f>
        <v>84.3333333333333</v>
      </c>
      <c r="I18" s="18" t="s">
        <v>39</v>
      </c>
      <c r="J18" s="18" t="s">
        <v>40</v>
      </c>
      <c r="K18" s="18" t="s">
        <v>46</v>
      </c>
    </row>
    <row r="19" spans="1:11" ht="39" customHeight="1">
      <c r="A19" s="26"/>
      <c r="B19" s="18"/>
      <c r="C19" s="12" t="s">
        <v>47</v>
      </c>
      <c r="D19" s="10">
        <v>82.5</v>
      </c>
      <c r="E19" s="23"/>
      <c r="F19" s="23"/>
      <c r="G19" s="23"/>
      <c r="H19" s="23"/>
      <c r="I19" s="18"/>
      <c r="J19" s="18"/>
      <c r="K19" s="18"/>
    </row>
    <row r="20" spans="1:11" ht="39" customHeight="1">
      <c r="A20" s="26"/>
      <c r="B20" s="18"/>
      <c r="C20" s="12" t="s">
        <v>48</v>
      </c>
      <c r="D20" s="10">
        <v>80</v>
      </c>
      <c r="E20" s="23"/>
      <c r="F20" s="23"/>
      <c r="G20" s="23"/>
      <c r="H20" s="23"/>
      <c r="I20" s="18"/>
      <c r="J20" s="18"/>
      <c r="K20" s="18"/>
    </row>
    <row r="21" spans="1:11" ht="51" customHeight="1">
      <c r="A21" s="28">
        <v>12</v>
      </c>
      <c r="B21" s="18" t="s">
        <v>49</v>
      </c>
      <c r="C21" s="12" t="s">
        <v>50</v>
      </c>
      <c r="D21" s="10">
        <v>85</v>
      </c>
      <c r="E21" s="23">
        <f>AVERAGE(D21:D22)</f>
        <v>84</v>
      </c>
      <c r="F21" s="23"/>
      <c r="G21" s="23"/>
      <c r="H21" s="23">
        <f>SUM(E21:G22)</f>
        <v>84</v>
      </c>
      <c r="I21" s="18" t="s">
        <v>39</v>
      </c>
      <c r="J21" s="18" t="s">
        <v>40</v>
      </c>
      <c r="K21" s="18"/>
    </row>
    <row r="22" spans="1:11" ht="53.25" customHeight="1">
      <c r="A22" s="29"/>
      <c r="B22" s="18"/>
      <c r="C22" s="12" t="s">
        <v>51</v>
      </c>
      <c r="D22" s="10">
        <v>83</v>
      </c>
      <c r="E22" s="23"/>
      <c r="F22" s="23"/>
      <c r="G22" s="23"/>
      <c r="H22" s="23"/>
      <c r="I22" s="18"/>
      <c r="J22" s="18"/>
      <c r="K22" s="18"/>
    </row>
    <row r="23" spans="1:11" ht="96.75" customHeight="1">
      <c r="A23" s="7">
        <v>13</v>
      </c>
      <c r="B23" s="8" t="s">
        <v>52</v>
      </c>
      <c r="C23" s="8" t="s">
        <v>53</v>
      </c>
      <c r="D23" s="10">
        <v>84</v>
      </c>
      <c r="E23" s="11">
        <f>D23</f>
        <v>84</v>
      </c>
      <c r="F23" s="11"/>
      <c r="G23" s="11"/>
      <c r="H23" s="11">
        <f>SUM(E23:G23)</f>
        <v>84</v>
      </c>
      <c r="I23" s="12" t="s">
        <v>39</v>
      </c>
      <c r="J23" s="12" t="s">
        <v>40</v>
      </c>
      <c r="K23" s="12"/>
    </row>
    <row r="24" spans="1:11" ht="45" customHeight="1">
      <c r="A24" s="7">
        <v>14</v>
      </c>
      <c r="B24" s="12" t="s">
        <v>54</v>
      </c>
      <c r="C24" s="12" t="s">
        <v>55</v>
      </c>
      <c r="D24" s="10">
        <v>83</v>
      </c>
      <c r="E24" s="11">
        <f t="shared" ref="E24:E33" si="2">D24</f>
        <v>83</v>
      </c>
      <c r="F24" s="11"/>
      <c r="G24" s="11"/>
      <c r="H24" s="11">
        <f t="shared" ref="H24:H33" si="3">SUM(E24:G24)</f>
        <v>83</v>
      </c>
      <c r="I24" s="12" t="s">
        <v>56</v>
      </c>
      <c r="J24" s="12" t="s">
        <v>40</v>
      </c>
      <c r="K24" s="12"/>
    </row>
    <row r="25" spans="1:11" ht="57.95" customHeight="1">
      <c r="A25" s="14">
        <v>15</v>
      </c>
      <c r="B25" s="12" t="s">
        <v>57</v>
      </c>
      <c r="C25" s="12" t="s">
        <v>58</v>
      </c>
      <c r="D25" s="10">
        <v>82.5</v>
      </c>
      <c r="E25" s="11">
        <f t="shared" si="2"/>
        <v>82.5</v>
      </c>
      <c r="F25" s="11"/>
      <c r="G25" s="11"/>
      <c r="H25" s="11">
        <f t="shared" si="3"/>
        <v>82.5</v>
      </c>
      <c r="I25" s="12" t="s">
        <v>39</v>
      </c>
      <c r="J25" s="12" t="s">
        <v>40</v>
      </c>
      <c r="K25" s="12"/>
    </row>
    <row r="26" spans="1:11" ht="84" customHeight="1">
      <c r="A26" s="7">
        <v>16</v>
      </c>
      <c r="B26" s="12" t="s">
        <v>59</v>
      </c>
      <c r="C26" s="12" t="s">
        <v>60</v>
      </c>
      <c r="D26" s="10">
        <v>82.5</v>
      </c>
      <c r="E26" s="11">
        <f t="shared" si="2"/>
        <v>82.5</v>
      </c>
      <c r="F26" s="11"/>
      <c r="G26" s="11"/>
      <c r="H26" s="11">
        <f t="shared" si="3"/>
        <v>82.5</v>
      </c>
      <c r="I26" s="12" t="s">
        <v>39</v>
      </c>
      <c r="J26" s="12" t="s">
        <v>40</v>
      </c>
      <c r="K26" s="12"/>
    </row>
    <row r="27" spans="1:11" ht="53.25" customHeight="1">
      <c r="A27" s="30">
        <v>17</v>
      </c>
      <c r="B27" s="18" t="s">
        <v>61</v>
      </c>
      <c r="C27" s="12" t="s">
        <v>62</v>
      </c>
      <c r="D27" s="10">
        <v>83</v>
      </c>
      <c r="E27" s="23">
        <f>AVERAGE(D27:D28)</f>
        <v>82</v>
      </c>
      <c r="F27" s="23"/>
      <c r="G27" s="23"/>
      <c r="H27" s="23">
        <f>SUM(E27:G28)</f>
        <v>82</v>
      </c>
      <c r="I27" s="18" t="s">
        <v>39</v>
      </c>
      <c r="J27" s="18" t="s">
        <v>40</v>
      </c>
      <c r="K27" s="18"/>
    </row>
    <row r="28" spans="1:11" ht="39" customHeight="1">
      <c r="A28" s="26"/>
      <c r="B28" s="18"/>
      <c r="C28" s="12" t="s">
        <v>63</v>
      </c>
      <c r="D28" s="10">
        <v>81</v>
      </c>
      <c r="E28" s="23"/>
      <c r="F28" s="23"/>
      <c r="G28" s="23"/>
      <c r="H28" s="23"/>
      <c r="I28" s="18"/>
      <c r="J28" s="18"/>
      <c r="K28" s="18"/>
    </row>
    <row r="29" spans="1:11" ht="57" customHeight="1">
      <c r="A29" s="7">
        <v>18</v>
      </c>
      <c r="B29" s="8" t="s">
        <v>64</v>
      </c>
      <c r="C29" s="12" t="s">
        <v>65</v>
      </c>
      <c r="D29" s="10">
        <v>82</v>
      </c>
      <c r="E29" s="11">
        <f t="shared" si="2"/>
        <v>82</v>
      </c>
      <c r="F29" s="11"/>
      <c r="G29" s="11"/>
      <c r="H29" s="11">
        <f t="shared" si="3"/>
        <v>82</v>
      </c>
      <c r="I29" s="12" t="s">
        <v>39</v>
      </c>
      <c r="J29" s="12" t="s">
        <v>40</v>
      </c>
      <c r="K29" s="12"/>
    </row>
    <row r="30" spans="1:11" ht="53.25" customHeight="1">
      <c r="A30" s="7">
        <v>19</v>
      </c>
      <c r="B30" s="12" t="s">
        <v>66</v>
      </c>
      <c r="C30" s="12" t="s">
        <v>67</v>
      </c>
      <c r="D30" s="10">
        <v>82</v>
      </c>
      <c r="E30" s="11">
        <f t="shared" si="2"/>
        <v>82</v>
      </c>
      <c r="F30" s="11"/>
      <c r="G30" s="11"/>
      <c r="H30" s="11">
        <f t="shared" si="3"/>
        <v>82</v>
      </c>
      <c r="I30" s="12" t="s">
        <v>39</v>
      </c>
      <c r="J30" s="12" t="s">
        <v>40</v>
      </c>
      <c r="K30" s="12"/>
    </row>
    <row r="31" spans="1:11" ht="53.25" customHeight="1">
      <c r="A31" s="14">
        <v>20</v>
      </c>
      <c r="B31" s="12" t="s">
        <v>68</v>
      </c>
      <c r="C31" s="12" t="s">
        <v>69</v>
      </c>
      <c r="D31" s="10">
        <v>82</v>
      </c>
      <c r="E31" s="11">
        <f t="shared" si="2"/>
        <v>82</v>
      </c>
      <c r="F31" s="11"/>
      <c r="G31" s="11"/>
      <c r="H31" s="11">
        <f t="shared" si="3"/>
        <v>82</v>
      </c>
      <c r="I31" s="12" t="s">
        <v>39</v>
      </c>
      <c r="J31" s="12" t="s">
        <v>40</v>
      </c>
      <c r="K31" s="12"/>
    </row>
    <row r="32" spans="1:11" ht="96.75" customHeight="1">
      <c r="A32" s="7">
        <v>21</v>
      </c>
      <c r="B32" s="12" t="s">
        <v>70</v>
      </c>
      <c r="C32" s="12" t="s">
        <v>71</v>
      </c>
      <c r="D32" s="10">
        <v>82</v>
      </c>
      <c r="E32" s="11">
        <f t="shared" si="2"/>
        <v>82</v>
      </c>
      <c r="F32" s="11"/>
      <c r="G32" s="11"/>
      <c r="H32" s="11">
        <f t="shared" si="3"/>
        <v>82</v>
      </c>
      <c r="I32" s="12" t="s">
        <v>39</v>
      </c>
      <c r="J32" s="12" t="s">
        <v>40</v>
      </c>
      <c r="K32" s="12"/>
    </row>
    <row r="33" spans="1:11" ht="63.95" customHeight="1">
      <c r="A33" s="14">
        <v>22</v>
      </c>
      <c r="B33" s="12" t="s">
        <v>72</v>
      </c>
      <c r="C33" s="12" t="s">
        <v>73</v>
      </c>
      <c r="D33" s="10">
        <v>81</v>
      </c>
      <c r="E33" s="11">
        <f t="shared" si="2"/>
        <v>81</v>
      </c>
      <c r="F33" s="11"/>
      <c r="G33" s="11"/>
      <c r="H33" s="11">
        <f t="shared" si="3"/>
        <v>81</v>
      </c>
      <c r="I33" s="12" t="s">
        <v>74</v>
      </c>
      <c r="J33" s="12" t="s">
        <v>75</v>
      </c>
      <c r="K33" s="12"/>
    </row>
    <row r="34" spans="1:11" ht="51" customHeight="1">
      <c r="A34" s="26">
        <v>23</v>
      </c>
      <c r="B34" s="18" t="s">
        <v>76</v>
      </c>
      <c r="C34" s="12" t="s">
        <v>77</v>
      </c>
      <c r="D34" s="10">
        <v>81.5</v>
      </c>
      <c r="E34" s="23">
        <f>AVERAGE(D34:D35)</f>
        <v>81</v>
      </c>
      <c r="F34" s="23"/>
      <c r="G34" s="23"/>
      <c r="H34" s="23">
        <f>SUM(E34:G35)</f>
        <v>81</v>
      </c>
      <c r="I34" s="18" t="s">
        <v>74</v>
      </c>
      <c r="J34" s="18" t="s">
        <v>75</v>
      </c>
      <c r="K34" s="18"/>
    </row>
    <row r="35" spans="1:11" ht="45" customHeight="1">
      <c r="A35" s="27"/>
      <c r="B35" s="18"/>
      <c r="C35" s="12" t="s">
        <v>78</v>
      </c>
      <c r="D35" s="10">
        <v>80.5</v>
      </c>
      <c r="E35" s="23"/>
      <c r="F35" s="23"/>
      <c r="G35" s="23"/>
      <c r="H35" s="23"/>
      <c r="I35" s="18"/>
      <c r="J35" s="18"/>
      <c r="K35" s="18"/>
    </row>
    <row r="36" spans="1:11" ht="53.1" customHeight="1">
      <c r="A36" s="7">
        <v>24</v>
      </c>
      <c r="B36" s="13" t="s">
        <v>79</v>
      </c>
      <c r="C36" s="12" t="s">
        <v>80</v>
      </c>
      <c r="D36" s="10">
        <v>80.5</v>
      </c>
      <c r="E36" s="11">
        <f>D36</f>
        <v>80.5</v>
      </c>
      <c r="F36" s="11"/>
      <c r="G36" s="11"/>
      <c r="H36" s="11">
        <f>SUM(E36:G36)</f>
        <v>80.5</v>
      </c>
      <c r="I36" s="12" t="s">
        <v>74</v>
      </c>
      <c r="J36" s="12" t="s">
        <v>75</v>
      </c>
      <c r="K36" s="12"/>
    </row>
    <row r="37" spans="1:11" ht="39" customHeight="1">
      <c r="A37" s="28">
        <v>25</v>
      </c>
      <c r="B37" s="18" t="s">
        <v>81</v>
      </c>
      <c r="C37" s="12" t="s">
        <v>82</v>
      </c>
      <c r="D37" s="10">
        <v>80.5</v>
      </c>
      <c r="E37" s="23">
        <f>AVERAGE(D37:D38)</f>
        <v>80</v>
      </c>
      <c r="F37" s="23"/>
      <c r="G37" s="23"/>
      <c r="H37" s="23">
        <f>SUM(E37:G38)</f>
        <v>80</v>
      </c>
      <c r="I37" s="18" t="s">
        <v>74</v>
      </c>
      <c r="J37" s="18" t="s">
        <v>75</v>
      </c>
      <c r="K37" s="18"/>
    </row>
    <row r="38" spans="1:11" ht="53.25" customHeight="1">
      <c r="A38" s="29"/>
      <c r="B38" s="18"/>
      <c r="C38" s="12" t="s">
        <v>83</v>
      </c>
      <c r="D38" s="10">
        <v>79.5</v>
      </c>
      <c r="E38" s="23"/>
      <c r="F38" s="23"/>
      <c r="G38" s="23"/>
      <c r="H38" s="23"/>
      <c r="I38" s="18"/>
      <c r="J38" s="18"/>
      <c r="K38" s="18"/>
    </row>
    <row r="39" spans="1:11" ht="53.25" customHeight="1">
      <c r="A39" s="7">
        <v>26</v>
      </c>
      <c r="B39" s="12" t="s">
        <v>84</v>
      </c>
      <c r="C39" s="12" t="s">
        <v>85</v>
      </c>
      <c r="D39" s="10">
        <v>80</v>
      </c>
      <c r="E39" s="11">
        <f>D39</f>
        <v>80</v>
      </c>
      <c r="F39" s="11"/>
      <c r="G39" s="11"/>
      <c r="H39" s="11">
        <f>SUM(E39:G39)</f>
        <v>80</v>
      </c>
      <c r="I39" s="12" t="s">
        <v>74</v>
      </c>
      <c r="J39" s="12" t="s">
        <v>75</v>
      </c>
      <c r="K39" s="12"/>
    </row>
    <row r="40" spans="1:11" ht="59.25" customHeight="1">
      <c r="A40" s="14">
        <v>27</v>
      </c>
      <c r="B40" s="12" t="s">
        <v>86</v>
      </c>
      <c r="C40" s="12" t="s">
        <v>87</v>
      </c>
      <c r="D40" s="10">
        <v>80</v>
      </c>
      <c r="E40" s="11">
        <f>D40</f>
        <v>80</v>
      </c>
      <c r="F40" s="11"/>
      <c r="G40" s="11"/>
      <c r="H40" s="11">
        <f>SUM(E40:G40)</f>
        <v>80</v>
      </c>
      <c r="I40" s="12" t="s">
        <v>74</v>
      </c>
      <c r="J40" s="12" t="s">
        <v>75</v>
      </c>
      <c r="K40" s="12"/>
    </row>
    <row r="41" spans="1:11" ht="53.25" customHeight="1">
      <c r="A41" s="7">
        <v>28</v>
      </c>
      <c r="B41" s="12" t="s">
        <v>88</v>
      </c>
      <c r="C41" s="12" t="s">
        <v>89</v>
      </c>
      <c r="D41" s="10">
        <v>80</v>
      </c>
      <c r="E41" s="11">
        <f>D41</f>
        <v>80</v>
      </c>
      <c r="F41" s="11"/>
      <c r="G41" s="11"/>
      <c r="H41" s="10">
        <f>SUM(E41:G41)</f>
        <v>80</v>
      </c>
      <c r="I41" s="12" t="s">
        <v>74</v>
      </c>
      <c r="J41" s="12" t="s">
        <v>75</v>
      </c>
      <c r="K41" s="12"/>
    </row>
    <row r="42" spans="1:11" ht="58.5" customHeight="1">
      <c r="A42" s="14">
        <v>29</v>
      </c>
      <c r="B42" s="12" t="s">
        <v>90</v>
      </c>
      <c r="C42" s="12" t="s">
        <v>91</v>
      </c>
      <c r="D42" s="10">
        <v>79.5</v>
      </c>
      <c r="E42" s="11">
        <f>AVERAGE(D42:D42)</f>
        <v>79.5</v>
      </c>
      <c r="F42" s="11"/>
      <c r="G42" s="11"/>
      <c r="H42" s="11">
        <f>SUM(E42:G42)</f>
        <v>79.5</v>
      </c>
      <c r="I42" s="12" t="s">
        <v>74</v>
      </c>
      <c r="J42" s="12" t="s">
        <v>75</v>
      </c>
      <c r="K42" s="12"/>
    </row>
    <row r="43" spans="1:11" ht="53.25" customHeight="1">
      <c r="A43" s="30">
        <v>30</v>
      </c>
      <c r="B43" s="32" t="s">
        <v>92</v>
      </c>
      <c r="C43" s="12" t="s">
        <v>93</v>
      </c>
      <c r="D43" s="10">
        <v>80</v>
      </c>
      <c r="E43" s="23">
        <f>AVERAGE(D43:D44)</f>
        <v>78</v>
      </c>
      <c r="F43" s="23"/>
      <c r="G43" s="23"/>
      <c r="H43" s="25">
        <f>SUM(E43:G44)</f>
        <v>78</v>
      </c>
      <c r="I43" s="18" t="s">
        <v>74</v>
      </c>
      <c r="J43" s="18" t="s">
        <v>75</v>
      </c>
      <c r="K43" s="21"/>
    </row>
    <row r="44" spans="1:11" ht="60" customHeight="1">
      <c r="A44" s="27"/>
      <c r="B44" s="32"/>
      <c r="C44" s="12" t="s">
        <v>94</v>
      </c>
      <c r="D44" s="10">
        <v>76</v>
      </c>
      <c r="E44" s="23"/>
      <c r="F44" s="23"/>
      <c r="G44" s="23"/>
      <c r="H44" s="25"/>
      <c r="I44" s="18"/>
      <c r="J44" s="18"/>
      <c r="K44" s="21"/>
    </row>
    <row r="45" spans="1:11" ht="39" customHeight="1">
      <c r="A45" s="30">
        <v>31</v>
      </c>
      <c r="B45" s="18" t="s">
        <v>95</v>
      </c>
      <c r="C45" s="12" t="s">
        <v>96</v>
      </c>
      <c r="D45" s="10">
        <v>84</v>
      </c>
      <c r="E45" s="23">
        <f>AVERAGE(D45:D48)</f>
        <v>81.75</v>
      </c>
      <c r="F45" s="23"/>
      <c r="G45" s="23">
        <v>-4</v>
      </c>
      <c r="H45" s="23">
        <f>SUM(E45:G48)</f>
        <v>77.75</v>
      </c>
      <c r="I45" s="18" t="s">
        <v>74</v>
      </c>
      <c r="J45" s="18" t="s">
        <v>75</v>
      </c>
      <c r="K45" s="18" t="s">
        <v>97</v>
      </c>
    </row>
    <row r="46" spans="1:11" ht="51" customHeight="1">
      <c r="A46" s="26"/>
      <c r="B46" s="18"/>
      <c r="C46" s="12" t="s">
        <v>98</v>
      </c>
      <c r="D46" s="10">
        <v>82</v>
      </c>
      <c r="E46" s="23"/>
      <c r="F46" s="23"/>
      <c r="G46" s="23"/>
      <c r="H46" s="23"/>
      <c r="I46" s="18"/>
      <c r="J46" s="18"/>
      <c r="K46" s="18"/>
    </row>
    <row r="47" spans="1:11" ht="54" customHeight="1">
      <c r="A47" s="26"/>
      <c r="B47" s="18"/>
      <c r="C47" s="15" t="s">
        <v>99</v>
      </c>
      <c r="D47" s="10">
        <v>81.5</v>
      </c>
      <c r="E47" s="23"/>
      <c r="F47" s="23"/>
      <c r="G47" s="23"/>
      <c r="H47" s="23"/>
      <c r="I47" s="18"/>
      <c r="J47" s="18"/>
      <c r="K47" s="18"/>
    </row>
    <row r="48" spans="1:11" ht="39" customHeight="1">
      <c r="A48" s="27"/>
      <c r="B48" s="18"/>
      <c r="C48" s="12" t="s">
        <v>100</v>
      </c>
      <c r="D48" s="10">
        <v>79.5</v>
      </c>
      <c r="E48" s="23"/>
      <c r="F48" s="23"/>
      <c r="G48" s="23"/>
      <c r="H48" s="23"/>
      <c r="I48" s="18"/>
      <c r="J48" s="18"/>
      <c r="K48" s="18"/>
    </row>
    <row r="49" spans="1:11" ht="49.5" customHeight="1">
      <c r="A49" s="30">
        <v>32</v>
      </c>
      <c r="B49" s="18" t="s">
        <v>101</v>
      </c>
      <c r="C49" s="12" t="s">
        <v>102</v>
      </c>
      <c r="D49" s="10">
        <v>78.5</v>
      </c>
      <c r="E49" s="23">
        <f>AVERAGE(D49:D50)</f>
        <v>76.75</v>
      </c>
      <c r="F49" s="23"/>
      <c r="G49" s="23"/>
      <c r="H49" s="23">
        <f>SUM(E49:G50)</f>
        <v>76.75</v>
      </c>
      <c r="I49" s="18" t="s">
        <v>74</v>
      </c>
      <c r="J49" s="18" t="s">
        <v>75</v>
      </c>
      <c r="K49" s="18"/>
    </row>
    <row r="50" spans="1:11" ht="49.5" customHeight="1">
      <c r="A50" s="27"/>
      <c r="B50" s="18"/>
      <c r="C50" s="12" t="s">
        <v>103</v>
      </c>
      <c r="D50" s="10">
        <v>75</v>
      </c>
      <c r="E50" s="23"/>
      <c r="F50" s="23"/>
      <c r="G50" s="23"/>
      <c r="H50" s="23"/>
      <c r="I50" s="18"/>
      <c r="J50" s="18"/>
      <c r="K50" s="18"/>
    </row>
    <row r="51" spans="1:11" ht="51.75" customHeight="1">
      <c r="A51" s="14">
        <v>33</v>
      </c>
      <c r="B51" s="12" t="s">
        <v>104</v>
      </c>
      <c r="C51" s="12" t="s">
        <v>105</v>
      </c>
      <c r="D51" s="10">
        <v>76.5</v>
      </c>
      <c r="E51" s="11">
        <f>D51</f>
        <v>76.5</v>
      </c>
      <c r="F51" s="11"/>
      <c r="G51" s="11"/>
      <c r="H51" s="11">
        <f>SUM(E51:G51)</f>
        <v>76.5</v>
      </c>
      <c r="I51" s="12" t="s">
        <v>106</v>
      </c>
      <c r="J51" s="12" t="s">
        <v>107</v>
      </c>
      <c r="K51" s="12"/>
    </row>
    <row r="52" spans="1:11" ht="48" customHeight="1">
      <c r="A52" s="31">
        <v>34</v>
      </c>
      <c r="B52" s="31" t="s">
        <v>108</v>
      </c>
      <c r="C52" s="12" t="s">
        <v>109</v>
      </c>
      <c r="D52" s="10">
        <v>78</v>
      </c>
      <c r="E52" s="23">
        <f>AVERAGE(D52:D53)</f>
        <v>75.5</v>
      </c>
      <c r="F52" s="23"/>
      <c r="G52" s="23">
        <v>-4</v>
      </c>
      <c r="H52" s="25">
        <f>SUM(E52:G53)</f>
        <v>71.5</v>
      </c>
      <c r="I52" s="18" t="s">
        <v>106</v>
      </c>
      <c r="J52" s="18" t="s">
        <v>107</v>
      </c>
      <c r="K52" s="18" t="s">
        <v>110</v>
      </c>
    </row>
    <row r="53" spans="1:11" ht="48" customHeight="1">
      <c r="A53" s="31"/>
      <c r="B53" s="31"/>
      <c r="C53" s="15" t="s">
        <v>111</v>
      </c>
      <c r="D53" s="10">
        <v>73</v>
      </c>
      <c r="E53" s="23"/>
      <c r="F53" s="23"/>
      <c r="G53" s="23"/>
      <c r="H53" s="25"/>
      <c r="I53" s="18"/>
      <c r="J53" s="18"/>
      <c r="K53" s="18"/>
    </row>
    <row r="54" spans="1:11" ht="51" customHeight="1">
      <c r="A54" s="26">
        <v>35</v>
      </c>
      <c r="B54" s="18" t="s">
        <v>112</v>
      </c>
      <c r="C54" s="12" t="s">
        <v>113</v>
      </c>
      <c r="D54" s="10">
        <v>81</v>
      </c>
      <c r="E54" s="23">
        <f>AVERAGE(D54:D55)</f>
        <v>78</v>
      </c>
      <c r="F54" s="23"/>
      <c r="G54" s="23">
        <v>-8</v>
      </c>
      <c r="H54" s="23">
        <f>SUM(E54:G55)</f>
        <v>70</v>
      </c>
      <c r="I54" s="18" t="s">
        <v>106</v>
      </c>
      <c r="J54" s="18" t="s">
        <v>107</v>
      </c>
      <c r="K54" s="18" t="s">
        <v>114</v>
      </c>
    </row>
    <row r="55" spans="1:11" ht="60" customHeight="1">
      <c r="A55" s="27"/>
      <c r="B55" s="18"/>
      <c r="C55" s="15" t="s">
        <v>115</v>
      </c>
      <c r="D55" s="10">
        <v>75</v>
      </c>
      <c r="E55" s="23"/>
      <c r="F55" s="23"/>
      <c r="G55" s="23"/>
      <c r="H55" s="23"/>
      <c r="I55" s="18"/>
      <c r="J55" s="18"/>
      <c r="K55" s="18"/>
    </row>
  </sheetData>
  <mergeCells count="112">
    <mergeCell ref="A1:K1"/>
    <mergeCell ref="A2:J2"/>
    <mergeCell ref="A3:J3"/>
    <mergeCell ref="F4:G4"/>
    <mergeCell ref="A4:A5"/>
    <mergeCell ref="A9:A11"/>
    <mergeCell ref="A18:A20"/>
    <mergeCell ref="A21:A22"/>
    <mergeCell ref="A27:A28"/>
    <mergeCell ref="C4:C5"/>
    <mergeCell ref="D4:D5"/>
    <mergeCell ref="E4:E5"/>
    <mergeCell ref="E9:E11"/>
    <mergeCell ref="E18:E20"/>
    <mergeCell ref="E21:E22"/>
    <mergeCell ref="E27:E28"/>
    <mergeCell ref="G9:G11"/>
    <mergeCell ref="G18:G20"/>
    <mergeCell ref="G21:G22"/>
    <mergeCell ref="G27:G28"/>
    <mergeCell ref="I4:I5"/>
    <mergeCell ref="I9:I11"/>
    <mergeCell ref="I18:I20"/>
    <mergeCell ref="I21:I22"/>
    <mergeCell ref="A34:A35"/>
    <mergeCell ref="A37:A38"/>
    <mergeCell ref="A43:A44"/>
    <mergeCell ref="A45:A48"/>
    <mergeCell ref="A49:A50"/>
    <mergeCell ref="A52:A53"/>
    <mergeCell ref="A54:A55"/>
    <mergeCell ref="B4:B5"/>
    <mergeCell ref="B9:B11"/>
    <mergeCell ref="B18:B20"/>
    <mergeCell ref="B21:B22"/>
    <mergeCell ref="B27:B28"/>
    <mergeCell ref="B34:B35"/>
    <mergeCell ref="B37:B38"/>
    <mergeCell ref="B43:B44"/>
    <mergeCell ref="B45:B48"/>
    <mergeCell ref="B49:B50"/>
    <mergeCell ref="B52:B53"/>
    <mergeCell ref="B54:B55"/>
    <mergeCell ref="E34:E35"/>
    <mergeCell ref="E37:E38"/>
    <mergeCell ref="E43:E44"/>
    <mergeCell ref="E45:E48"/>
    <mergeCell ref="E49:E50"/>
    <mergeCell ref="E52:E53"/>
    <mergeCell ref="E54:E55"/>
    <mergeCell ref="F9:F11"/>
    <mergeCell ref="F18:F20"/>
    <mergeCell ref="F21:F22"/>
    <mergeCell ref="F27:F28"/>
    <mergeCell ref="F34:F35"/>
    <mergeCell ref="F37:F38"/>
    <mergeCell ref="F43:F44"/>
    <mergeCell ref="F45:F48"/>
    <mergeCell ref="F49:F50"/>
    <mergeCell ref="F52:F53"/>
    <mergeCell ref="F54:F55"/>
    <mergeCell ref="G34:G35"/>
    <mergeCell ref="G37:G38"/>
    <mergeCell ref="G43:G44"/>
    <mergeCell ref="G45:G48"/>
    <mergeCell ref="G49:G50"/>
    <mergeCell ref="G52:G53"/>
    <mergeCell ref="G54:G55"/>
    <mergeCell ref="H4:H5"/>
    <mergeCell ref="H9:H11"/>
    <mergeCell ref="H18:H20"/>
    <mergeCell ref="H21:H22"/>
    <mergeCell ref="H27:H28"/>
    <mergeCell ref="H34:H35"/>
    <mergeCell ref="H37:H38"/>
    <mergeCell ref="H43:H44"/>
    <mergeCell ref="H45:H48"/>
    <mergeCell ref="H49:H50"/>
    <mergeCell ref="H52:H53"/>
    <mergeCell ref="H54:H55"/>
    <mergeCell ref="I27:I28"/>
    <mergeCell ref="I34:I35"/>
    <mergeCell ref="I37:I38"/>
    <mergeCell ref="I43:I44"/>
    <mergeCell ref="I45:I48"/>
    <mergeCell ref="I49:I50"/>
    <mergeCell ref="I52:I53"/>
    <mergeCell ref="I54:I55"/>
    <mergeCell ref="J4:J5"/>
    <mergeCell ref="J9:J11"/>
    <mergeCell ref="J18:J20"/>
    <mergeCell ref="J21:J22"/>
    <mergeCell ref="J27:J28"/>
    <mergeCell ref="J34:J35"/>
    <mergeCell ref="J37:J38"/>
    <mergeCell ref="J43:J44"/>
    <mergeCell ref="J45:J48"/>
    <mergeCell ref="J49:J50"/>
    <mergeCell ref="J52:J53"/>
    <mergeCell ref="J54:J55"/>
    <mergeCell ref="K49:K50"/>
    <mergeCell ref="K52:K53"/>
    <mergeCell ref="K54:K55"/>
    <mergeCell ref="K4:K5"/>
    <mergeCell ref="K9:K11"/>
    <mergeCell ref="K18:K20"/>
    <mergeCell ref="K21:K22"/>
    <mergeCell ref="K27:K28"/>
    <mergeCell ref="K34:K35"/>
    <mergeCell ref="K37:K38"/>
    <mergeCell ref="K43:K44"/>
    <mergeCell ref="K45:K48"/>
  </mergeCells>
  <phoneticPr fontId="9" type="noConversion"/>
  <conditionalFormatting sqref="A6:A55">
    <cfRule type="duplicateValues" dxfId="1" priority="1"/>
  </conditionalFormatting>
  <conditionalFormatting sqref="B6:B55">
    <cfRule type="duplicateValues" dxfId="0" priority="2"/>
  </conditionalFormatting>
  <pageMargins left="0.69930555555555596" right="0.69930555555555596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市政施工企业得分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AutoBVT</cp:lastModifiedBy>
  <cp:lastPrinted>2020-01-08T05:39:00Z</cp:lastPrinted>
  <dcterms:created xsi:type="dcterms:W3CDTF">2006-09-13T11:21:00Z</dcterms:created>
  <dcterms:modified xsi:type="dcterms:W3CDTF">2020-04-14T02:11:15Z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2052-11.1.0.9513</vt:lpwstr>
  </property>
</Properties>
</file>