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525" windowHeight="11700"/>
  </bookViews>
  <sheets>
    <sheet name="房建施工企业得分" sheetId="4" r:id="rId1"/>
  </sheets>
  <definedNames>
    <definedName name="_xlnm._FilterDatabase" localSheetId="0" hidden="1">房建施工企业得分!$A$4:$M$66</definedName>
  </definedNames>
  <calcPr calcId="124519"/>
</workbook>
</file>

<file path=xl/calcChain.xml><?xml version="1.0" encoding="utf-8"?>
<calcChain xmlns="http://schemas.openxmlformats.org/spreadsheetml/2006/main">
  <c r="E6" i="4"/>
  <c r="H6"/>
  <c r="H11"/>
  <c r="E12"/>
  <c r="H12" s="1"/>
  <c r="E16"/>
  <c r="H16" s="1"/>
  <c r="E20"/>
  <c r="H20" s="1"/>
  <c r="H22"/>
  <c r="H23"/>
  <c r="H24"/>
  <c r="H25"/>
  <c r="H26"/>
  <c r="E27"/>
  <c r="H27" s="1"/>
  <c r="H29"/>
  <c r="H30"/>
  <c r="E31"/>
  <c r="H31" s="1"/>
  <c r="H33"/>
  <c r="E34"/>
  <c r="H34" s="1"/>
  <c r="E36"/>
  <c r="H36" s="1"/>
  <c r="E38"/>
  <c r="H38" s="1"/>
  <c r="E40"/>
  <c r="H40" s="1"/>
  <c r="E42"/>
  <c r="H42" s="1"/>
  <c r="E44"/>
  <c r="H44" s="1"/>
  <c r="E47"/>
  <c r="H47" s="1"/>
  <c r="E49"/>
  <c r="H49" s="1"/>
  <c r="E51"/>
  <c r="H51" s="1"/>
  <c r="E53"/>
  <c r="H53" s="1"/>
  <c r="E56"/>
  <c r="H56" s="1"/>
  <c r="E58"/>
  <c r="H58" s="1"/>
  <c r="H60"/>
  <c r="H61"/>
  <c r="H62"/>
  <c r="H63"/>
  <c r="H64"/>
  <c r="H65"/>
  <c r="H66"/>
</calcChain>
</file>

<file path=xl/sharedStrings.xml><?xml version="1.0" encoding="utf-8"?>
<sst xmlns="http://schemas.openxmlformats.org/spreadsheetml/2006/main" count="186" uniqueCount="126">
  <si>
    <t>义乌市城投集团施工企业履约考评（房建工程施工 ）</t>
  </si>
  <si>
    <t>企业季度履约考评得分汇总表（2019年四季度）</t>
  </si>
  <si>
    <t>序号</t>
  </si>
  <si>
    <t>被考评企业</t>
  </si>
  <si>
    <t>项目名称</t>
  </si>
  <si>
    <t>项目得分</t>
  </si>
  <si>
    <t>季度得分</t>
  </si>
  <si>
    <t>季度加扣分</t>
  </si>
  <si>
    <t>最终得分</t>
  </si>
  <si>
    <t>排名情况</t>
  </si>
  <si>
    <t>季度信用等级</t>
  </si>
  <si>
    <t>备注</t>
  </si>
  <si>
    <t>加分</t>
  </si>
  <si>
    <t>扣分</t>
  </si>
  <si>
    <t>义乌市大洋建筑工程有限公司</t>
  </si>
  <si>
    <t>上溪镇养老服务中心</t>
  </si>
  <si>
    <t>前20%</t>
  </si>
  <si>
    <t>A</t>
  </si>
  <si>
    <t>1.实训基地双龙杯+3分，省标化+4；2.树人中学双龙杯+3分，金华市标化+2分。3.佛堂中心卫生院红旗项目加2分</t>
  </si>
  <si>
    <t>佛堂中心卫生院</t>
  </si>
  <si>
    <t>稠城一小、稠城中心幼儿园改扩建</t>
  </si>
  <si>
    <t>上溪二幼新建工程</t>
  </si>
  <si>
    <t>江北幼儿园</t>
  </si>
  <si>
    <t>义乌市鼎佳建筑工程有限公司</t>
  </si>
  <si>
    <t>龙回小学迁建工程（二期）</t>
  </si>
  <si>
    <t>龙回小学迁建工程（二期）红旗项目加2分</t>
  </si>
  <si>
    <t>义乌市广润建设工程有限公司</t>
  </si>
  <si>
    <t>凌云幼儿园</t>
  </si>
  <si>
    <t>凌云幼儿园红旗项目加2分</t>
  </si>
  <si>
    <t>徐江幼儿园</t>
  </si>
  <si>
    <t>塘李幼儿园</t>
  </si>
  <si>
    <t>毛店幼儿园</t>
  </si>
  <si>
    <t>浙江百厦建设有限公司</t>
  </si>
  <si>
    <t>畈田朱小学整体提升改造工程</t>
  </si>
  <si>
    <t>畈田朱小学整体提升改造工程红旗项目加2分</t>
  </si>
  <si>
    <t>义乌工商职业技术学院学生公寓新建工程（一期）</t>
  </si>
  <si>
    <t>后宅二幼</t>
  </si>
  <si>
    <t>香溪一幼</t>
  </si>
  <si>
    <t>浙江天恒建设有限公司</t>
  </si>
  <si>
    <t>官塘幼儿园</t>
  </si>
  <si>
    <t>官塘幼儿园红旗项目加2分</t>
  </si>
  <si>
    <t>江村幼儿园</t>
  </si>
  <si>
    <t>浙江恒厦建设工程有限公司</t>
  </si>
  <si>
    <t>湖门幼儿园</t>
  </si>
  <si>
    <t>浙江锦天建设工程有限公司</t>
  </si>
  <si>
    <t>福田派出所业务用房</t>
  </si>
  <si>
    <t>浙江土木建设有限公司</t>
  </si>
  <si>
    <t>北方联小学</t>
  </si>
  <si>
    <t>前20%（不含）～60%（含）</t>
  </si>
  <si>
    <t>B</t>
  </si>
  <si>
    <t>义乌市天喆建设有限公司</t>
  </si>
  <si>
    <t>新新幼儿园</t>
  </si>
  <si>
    <t>浙江稠城建筑工程有限公司</t>
  </si>
  <si>
    <t>香山小学胜利校区、胜利幼儿园迁建工程</t>
  </si>
  <si>
    <t>浙江王宅建设有限公司</t>
  </si>
  <si>
    <t>银海幼儿园</t>
  </si>
  <si>
    <t>江东派出所业务用房</t>
  </si>
  <si>
    <t>义乌市民主建筑工程公司</t>
  </si>
  <si>
    <t>丹桂幼儿园</t>
  </si>
  <si>
    <t>义乌市汇成市政工程有限公司</t>
  </si>
  <si>
    <t>楂林幼儿园</t>
  </si>
  <si>
    <t>浙江恒道建设有限公司</t>
  </si>
  <si>
    <t>义乌市稠城三小改扩建工程及公共地下停车场工程（二期）</t>
  </si>
  <si>
    <t>黄山小学改造工程</t>
  </si>
  <si>
    <t>筑邦建设集团股份有限公司</t>
  </si>
  <si>
    <t>义乌市鸡鸣山幼儿园新建工程-装修、安装及附属工程</t>
  </si>
  <si>
    <t>浙江川卓建设工程有限公司</t>
  </si>
  <si>
    <t>工商学院学生活动中心建设工程</t>
  </si>
  <si>
    <t>苏溪二幼</t>
  </si>
  <si>
    <t>义乌市宝厦建筑工程有限公司</t>
  </si>
  <si>
    <t>廿三里二幼新建工程</t>
  </si>
  <si>
    <t>何麻车幼儿园</t>
  </si>
  <si>
    <t>浙江泰宇建设有限公司</t>
  </si>
  <si>
    <t>电大、教育研修院（装修及附属）</t>
  </si>
  <si>
    <t>星光实验学校</t>
  </si>
  <si>
    <t>义乌市广丰建设工程有限公司</t>
  </si>
  <si>
    <t>复兴幼儿园</t>
  </si>
  <si>
    <t>畈田朱幼儿园</t>
  </si>
  <si>
    <t>浙江锦杨建设有限公司</t>
  </si>
  <si>
    <t>青口幼儿园</t>
  </si>
  <si>
    <t>赤岸二幼新建工程</t>
  </si>
  <si>
    <t>浙江唯扬建设有限公司</t>
  </si>
  <si>
    <t>田心幼儿园</t>
  </si>
  <si>
    <t>后40%（不含）～10%（含）</t>
  </si>
  <si>
    <t>C</t>
  </si>
  <si>
    <t>廿三里三幼新建工程</t>
  </si>
  <si>
    <t>黄杨梅幼儿园</t>
  </si>
  <si>
    <t>大奥建设集团有限公司</t>
  </si>
  <si>
    <t>福田中心卫生院</t>
  </si>
  <si>
    <t>江滨小学扩建工程</t>
  </si>
  <si>
    <t>浙江广辉建设有限公司</t>
  </si>
  <si>
    <t>兴港幼儿园</t>
  </si>
  <si>
    <t>湖塘小学</t>
  </si>
  <si>
    <t>义乌市高正建设有限公司</t>
  </si>
  <si>
    <t>稠州幼儿园改扩建工程</t>
  </si>
  <si>
    <t>下骆宅幼儿园</t>
  </si>
  <si>
    <t>成龙建设集团有限公司</t>
  </si>
  <si>
    <t>残疾综合服务中心、阳光家园</t>
  </si>
  <si>
    <t>博物馆、美术馆</t>
  </si>
  <si>
    <t>义亭养老中心</t>
  </si>
  <si>
    <t>浙江锦辉建设工程有限公司</t>
  </si>
  <si>
    <t>浙江师范大学附属义乌小学改扩建工程</t>
  </si>
  <si>
    <t>后宅中心幼儿园</t>
  </si>
  <si>
    <t>义乌市众建建筑工程有限公司</t>
  </si>
  <si>
    <t>东河幼儿园装修及附属工程</t>
  </si>
  <si>
    <t>宾王中学校园整体提升改造工程</t>
  </si>
  <si>
    <t>浙江环宇建设集团有限公司</t>
  </si>
  <si>
    <t>公安局警体训练、警犬基地</t>
  </si>
  <si>
    <t>远扬建设集团有限公司</t>
  </si>
  <si>
    <t>1709工程</t>
  </si>
  <si>
    <t>浙江龙磐园林建设有限公司</t>
  </si>
  <si>
    <t>华溪幼儿园</t>
  </si>
  <si>
    <t>浙江金瑞建筑装饰工程有限公司</t>
  </si>
  <si>
    <t>苏溪二幼（装修及附属）</t>
  </si>
  <si>
    <t>浙江泓锋建设工程有限公司</t>
  </si>
  <si>
    <t>东塘幼儿园</t>
  </si>
  <si>
    <t>后10%</t>
  </si>
  <si>
    <t>D</t>
  </si>
  <si>
    <t>东塘幼儿园黄旗项目扣4分</t>
  </si>
  <si>
    <t>浙江新华建设有限公司</t>
  </si>
  <si>
    <t>楼店小学（总包）</t>
  </si>
  <si>
    <t>楼店小学（总包）黄旗项目扣4分</t>
  </si>
  <si>
    <t>浙江协晟建设有限公司</t>
  </si>
  <si>
    <t>楼店小学（装修及附属）</t>
  </si>
  <si>
    <t>1.义城投记【2019】19号扣2分，2.楼店小学（装修及附属）黄旗项目扣4分</t>
  </si>
  <si>
    <t>附件一：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</si>
</sst>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_);[Red]\(0.0\)"/>
  </numFmts>
  <fonts count="1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C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6"/>
  <sheetViews>
    <sheetView tabSelected="1" workbookViewId="0">
      <pane ySplit="5" topLeftCell="A6" activePane="bottomLeft" state="frozen"/>
      <selection pane="bottomLeft" activeCell="N29" sqref="N29"/>
    </sheetView>
  </sheetViews>
  <sheetFormatPr defaultColWidth="9" defaultRowHeight="14.25"/>
  <cols>
    <col min="1" max="1" width="6.25" style="3" customWidth="1"/>
    <col min="2" max="2" width="21" style="4" customWidth="1"/>
    <col min="3" max="3" width="24.25" style="4" customWidth="1"/>
    <col min="4" max="4" width="9.25" style="5" customWidth="1"/>
    <col min="5" max="5" width="12.75" style="6" customWidth="1"/>
    <col min="6" max="7" width="9.25" style="3" customWidth="1"/>
    <col min="8" max="8" width="9.25" style="6" customWidth="1"/>
    <col min="9" max="10" width="9.25" style="7" customWidth="1"/>
    <col min="11" max="11" width="12.875" style="7" customWidth="1"/>
  </cols>
  <sheetData>
    <row r="1" spans="1:11" ht="21" customHeight="1">
      <c r="A1" s="56" t="s">
        <v>125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1" customFormat="1" ht="27.7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0"/>
    </row>
    <row r="3" spans="1:11" s="1" customFormat="1" ht="27.75" customHeight="1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0"/>
    </row>
    <row r="4" spans="1:11" s="2" customFormat="1" ht="21" customHeight="1">
      <c r="A4" s="31" t="s">
        <v>2</v>
      </c>
      <c r="B4" s="36" t="s">
        <v>3</v>
      </c>
      <c r="C4" s="36" t="s">
        <v>4</v>
      </c>
      <c r="D4" s="38" t="s">
        <v>5</v>
      </c>
      <c r="E4" s="40" t="s">
        <v>6</v>
      </c>
      <c r="F4" s="29" t="s">
        <v>7</v>
      </c>
      <c r="G4" s="30"/>
      <c r="H4" s="40" t="s">
        <v>8</v>
      </c>
      <c r="I4" s="45" t="s">
        <v>9</v>
      </c>
      <c r="J4" s="45" t="s">
        <v>10</v>
      </c>
      <c r="K4" s="45" t="s">
        <v>11</v>
      </c>
    </row>
    <row r="5" spans="1:11" s="2" customFormat="1" ht="21" customHeight="1">
      <c r="A5" s="32"/>
      <c r="B5" s="37"/>
      <c r="C5" s="37"/>
      <c r="D5" s="39"/>
      <c r="E5" s="41"/>
      <c r="F5" s="8" t="s">
        <v>12</v>
      </c>
      <c r="G5" s="8" t="s">
        <v>13</v>
      </c>
      <c r="H5" s="41"/>
      <c r="I5" s="46"/>
      <c r="J5" s="46"/>
      <c r="K5" s="46"/>
    </row>
    <row r="6" spans="1:11" ht="34.5" customHeight="1">
      <c r="A6" s="33">
        <v>1</v>
      </c>
      <c r="B6" s="50" t="s">
        <v>14</v>
      </c>
      <c r="C6" s="11" t="s">
        <v>15</v>
      </c>
      <c r="D6" s="12">
        <v>86</v>
      </c>
      <c r="E6" s="42">
        <f>AVERAGE(D6:D10)</f>
        <v>83.36</v>
      </c>
      <c r="F6" s="33">
        <v>14</v>
      </c>
      <c r="G6" s="33"/>
      <c r="H6" s="42">
        <f>E6+F6+G6</f>
        <v>97.36</v>
      </c>
      <c r="I6" s="47" t="s">
        <v>16</v>
      </c>
      <c r="J6" s="47" t="s">
        <v>17</v>
      </c>
      <c r="K6" s="47" t="s">
        <v>18</v>
      </c>
    </row>
    <row r="7" spans="1:11" ht="34.5" customHeight="1">
      <c r="A7" s="34"/>
      <c r="B7" s="51"/>
      <c r="C7" s="14" t="s">
        <v>19</v>
      </c>
      <c r="D7" s="12">
        <v>83.3</v>
      </c>
      <c r="E7" s="43"/>
      <c r="F7" s="34"/>
      <c r="G7" s="34"/>
      <c r="H7" s="43"/>
      <c r="I7" s="48"/>
      <c r="J7" s="48"/>
      <c r="K7" s="48"/>
    </row>
    <row r="8" spans="1:11" ht="34.5" customHeight="1">
      <c r="A8" s="34"/>
      <c r="B8" s="51"/>
      <c r="C8" s="15" t="s">
        <v>20</v>
      </c>
      <c r="D8" s="12">
        <v>83</v>
      </c>
      <c r="E8" s="43"/>
      <c r="F8" s="34"/>
      <c r="G8" s="34"/>
      <c r="H8" s="43"/>
      <c r="I8" s="48"/>
      <c r="J8" s="48"/>
      <c r="K8" s="48"/>
    </row>
    <row r="9" spans="1:11" ht="34.5" customHeight="1">
      <c r="A9" s="34"/>
      <c r="B9" s="51"/>
      <c r="C9" s="16" t="s">
        <v>21</v>
      </c>
      <c r="D9" s="12">
        <v>82.5</v>
      </c>
      <c r="E9" s="43"/>
      <c r="F9" s="34"/>
      <c r="G9" s="34"/>
      <c r="H9" s="43"/>
      <c r="I9" s="48"/>
      <c r="J9" s="48"/>
      <c r="K9" s="48"/>
    </row>
    <row r="10" spans="1:11" ht="34.5" customHeight="1">
      <c r="A10" s="35"/>
      <c r="B10" s="52"/>
      <c r="C10" s="16" t="s">
        <v>22</v>
      </c>
      <c r="D10" s="12">
        <v>82</v>
      </c>
      <c r="E10" s="44"/>
      <c r="F10" s="35"/>
      <c r="G10" s="35"/>
      <c r="H10" s="44"/>
      <c r="I10" s="49"/>
      <c r="J10" s="49"/>
      <c r="K10" s="49"/>
    </row>
    <row r="11" spans="1:11" ht="45" customHeight="1">
      <c r="A11" s="9">
        <v>2</v>
      </c>
      <c r="B11" s="10" t="s">
        <v>23</v>
      </c>
      <c r="C11" s="14" t="s">
        <v>24</v>
      </c>
      <c r="D11" s="12">
        <v>84.3</v>
      </c>
      <c r="E11" s="13">
        <v>84.3</v>
      </c>
      <c r="F11" s="9">
        <v>2</v>
      </c>
      <c r="G11" s="9"/>
      <c r="H11" s="13">
        <f>SUM(E11:G11)</f>
        <v>86.3</v>
      </c>
      <c r="I11" s="21" t="s">
        <v>16</v>
      </c>
      <c r="J11" s="21" t="s">
        <v>17</v>
      </c>
      <c r="K11" s="21" t="s">
        <v>25</v>
      </c>
    </row>
    <row r="12" spans="1:11" ht="34.5" customHeight="1">
      <c r="A12" s="33">
        <v>3</v>
      </c>
      <c r="B12" s="50" t="s">
        <v>26</v>
      </c>
      <c r="C12" s="14" t="s">
        <v>27</v>
      </c>
      <c r="D12" s="12">
        <v>83.7</v>
      </c>
      <c r="E12" s="42">
        <f>AVERAGE(D12:D15)</f>
        <v>82.75</v>
      </c>
      <c r="F12" s="33">
        <v>2</v>
      </c>
      <c r="G12" s="33"/>
      <c r="H12" s="42">
        <f>SUM(E12:G15)</f>
        <v>84.75</v>
      </c>
      <c r="I12" s="47" t="s">
        <v>16</v>
      </c>
      <c r="J12" s="47" t="s">
        <v>17</v>
      </c>
      <c r="K12" s="47" t="s">
        <v>28</v>
      </c>
    </row>
    <row r="13" spans="1:11" ht="34.5" customHeight="1">
      <c r="A13" s="34"/>
      <c r="B13" s="51"/>
      <c r="C13" s="16" t="s">
        <v>29</v>
      </c>
      <c r="D13" s="12">
        <v>83</v>
      </c>
      <c r="E13" s="43"/>
      <c r="F13" s="34"/>
      <c r="G13" s="34"/>
      <c r="H13" s="43"/>
      <c r="I13" s="48"/>
      <c r="J13" s="48"/>
      <c r="K13" s="48"/>
    </row>
    <row r="14" spans="1:11" ht="34.5" customHeight="1">
      <c r="A14" s="34"/>
      <c r="B14" s="51"/>
      <c r="C14" s="16" t="s">
        <v>30</v>
      </c>
      <c r="D14" s="12">
        <v>83</v>
      </c>
      <c r="E14" s="43"/>
      <c r="F14" s="34"/>
      <c r="G14" s="34"/>
      <c r="H14" s="43"/>
      <c r="I14" s="48"/>
      <c r="J14" s="48"/>
      <c r="K14" s="48"/>
    </row>
    <row r="15" spans="1:11" ht="34.5" customHeight="1">
      <c r="A15" s="35"/>
      <c r="B15" s="52"/>
      <c r="C15" s="16" t="s">
        <v>31</v>
      </c>
      <c r="D15" s="12">
        <v>81.3</v>
      </c>
      <c r="E15" s="44"/>
      <c r="F15" s="35"/>
      <c r="G15" s="35"/>
      <c r="H15" s="44"/>
      <c r="I15" s="49"/>
      <c r="J15" s="49"/>
      <c r="K15" s="49"/>
    </row>
    <row r="16" spans="1:11" ht="44.1" customHeight="1">
      <c r="A16" s="33">
        <v>4</v>
      </c>
      <c r="B16" s="50" t="s">
        <v>32</v>
      </c>
      <c r="C16" s="14" t="s">
        <v>33</v>
      </c>
      <c r="D16" s="12">
        <v>84</v>
      </c>
      <c r="E16" s="42">
        <f>AVERAGE(D16:D19)</f>
        <v>81.825000000000003</v>
      </c>
      <c r="F16" s="33">
        <v>2</v>
      </c>
      <c r="G16" s="33"/>
      <c r="H16" s="42">
        <f>SUM(E16:G19)</f>
        <v>83.825000000000003</v>
      </c>
      <c r="I16" s="47" t="s">
        <v>16</v>
      </c>
      <c r="J16" s="47" t="s">
        <v>17</v>
      </c>
      <c r="K16" s="47" t="s">
        <v>34</v>
      </c>
    </row>
    <row r="17" spans="1:11" ht="51" customHeight="1">
      <c r="A17" s="34"/>
      <c r="B17" s="51"/>
      <c r="C17" s="16" t="s">
        <v>35</v>
      </c>
      <c r="D17" s="12">
        <v>82</v>
      </c>
      <c r="E17" s="43"/>
      <c r="F17" s="34"/>
      <c r="G17" s="34"/>
      <c r="H17" s="43"/>
      <c r="I17" s="48"/>
      <c r="J17" s="48"/>
      <c r="K17" s="48"/>
    </row>
    <row r="18" spans="1:11" ht="34.5" customHeight="1">
      <c r="A18" s="34"/>
      <c r="B18" s="51"/>
      <c r="C18" s="11" t="s">
        <v>36</v>
      </c>
      <c r="D18" s="12">
        <v>82</v>
      </c>
      <c r="E18" s="43"/>
      <c r="F18" s="34"/>
      <c r="G18" s="34"/>
      <c r="H18" s="43"/>
      <c r="I18" s="48"/>
      <c r="J18" s="48"/>
      <c r="K18" s="48"/>
    </row>
    <row r="19" spans="1:11" ht="34.5" customHeight="1">
      <c r="A19" s="35"/>
      <c r="B19" s="52"/>
      <c r="C19" s="16" t="s">
        <v>37</v>
      </c>
      <c r="D19" s="12">
        <v>79.3</v>
      </c>
      <c r="E19" s="44"/>
      <c r="F19" s="35"/>
      <c r="G19" s="35"/>
      <c r="H19" s="44"/>
      <c r="I19" s="49"/>
      <c r="J19" s="49"/>
      <c r="K19" s="49"/>
    </row>
    <row r="20" spans="1:11" ht="34.5" customHeight="1">
      <c r="A20" s="33">
        <v>5</v>
      </c>
      <c r="B20" s="50" t="s">
        <v>38</v>
      </c>
      <c r="C20" s="14" t="s">
        <v>39</v>
      </c>
      <c r="D20" s="12">
        <v>84.3</v>
      </c>
      <c r="E20" s="42">
        <f>AVERAGE(D20:D21)</f>
        <v>81.650000000000006</v>
      </c>
      <c r="F20" s="33">
        <v>2</v>
      </c>
      <c r="G20" s="33"/>
      <c r="H20" s="42">
        <f>SUM(E20:G21)</f>
        <v>83.65</v>
      </c>
      <c r="I20" s="47" t="s">
        <v>16</v>
      </c>
      <c r="J20" s="47" t="s">
        <v>17</v>
      </c>
      <c r="K20" s="47" t="s">
        <v>40</v>
      </c>
    </row>
    <row r="21" spans="1:11" ht="34.5" customHeight="1">
      <c r="A21" s="35"/>
      <c r="B21" s="52"/>
      <c r="C21" s="16" t="s">
        <v>41</v>
      </c>
      <c r="D21" s="12">
        <v>79</v>
      </c>
      <c r="E21" s="44"/>
      <c r="F21" s="35"/>
      <c r="G21" s="35"/>
      <c r="H21" s="44"/>
      <c r="I21" s="49"/>
      <c r="J21" s="49"/>
      <c r="K21" s="49"/>
    </row>
    <row r="22" spans="1:11" ht="39" customHeight="1">
      <c r="A22" s="9">
        <v>6</v>
      </c>
      <c r="B22" s="10" t="s">
        <v>42</v>
      </c>
      <c r="C22" s="16" t="s">
        <v>43</v>
      </c>
      <c r="D22" s="12">
        <v>83</v>
      </c>
      <c r="E22" s="13">
        <v>83</v>
      </c>
      <c r="F22" s="9"/>
      <c r="G22" s="9"/>
      <c r="H22" s="13">
        <f>SUM(E22:G22)</f>
        <v>83</v>
      </c>
      <c r="I22" s="21" t="s">
        <v>16</v>
      </c>
      <c r="J22" s="21" t="s">
        <v>17</v>
      </c>
      <c r="K22" s="21"/>
    </row>
    <row r="23" spans="1:11" ht="39" customHeight="1">
      <c r="A23" s="9">
        <v>7</v>
      </c>
      <c r="B23" s="10" t="s">
        <v>44</v>
      </c>
      <c r="C23" s="15" t="s">
        <v>45</v>
      </c>
      <c r="D23" s="12">
        <v>82.7</v>
      </c>
      <c r="E23" s="13">
        <v>82.7</v>
      </c>
      <c r="F23" s="9"/>
      <c r="G23" s="9"/>
      <c r="H23" s="13">
        <f>SUM(E23:G23)</f>
        <v>82.7</v>
      </c>
      <c r="I23" s="21" t="s">
        <v>16</v>
      </c>
      <c r="J23" s="21" t="s">
        <v>17</v>
      </c>
      <c r="K23" s="21"/>
    </row>
    <row r="24" spans="1:11" ht="48" customHeight="1">
      <c r="A24" s="9">
        <v>8</v>
      </c>
      <c r="B24" s="10" t="s">
        <v>46</v>
      </c>
      <c r="C24" s="16" t="s">
        <v>47</v>
      </c>
      <c r="D24" s="12">
        <v>82.3</v>
      </c>
      <c r="E24" s="13">
        <v>82.3</v>
      </c>
      <c r="F24" s="9"/>
      <c r="G24" s="9"/>
      <c r="H24" s="13">
        <f>SUM(E24:G24)</f>
        <v>82.3</v>
      </c>
      <c r="I24" s="21" t="s">
        <v>48</v>
      </c>
      <c r="J24" s="21" t="s">
        <v>49</v>
      </c>
      <c r="K24" s="21"/>
    </row>
    <row r="25" spans="1:11" ht="60" customHeight="1">
      <c r="A25" s="9">
        <v>9</v>
      </c>
      <c r="B25" s="10" t="s">
        <v>50</v>
      </c>
      <c r="C25" s="16" t="s">
        <v>51</v>
      </c>
      <c r="D25" s="12">
        <v>82</v>
      </c>
      <c r="E25" s="13">
        <v>82</v>
      </c>
      <c r="F25" s="9"/>
      <c r="G25" s="9"/>
      <c r="H25" s="13">
        <f>SUM(E25:G25)</f>
        <v>82</v>
      </c>
      <c r="I25" s="21" t="s">
        <v>48</v>
      </c>
      <c r="J25" s="21" t="s">
        <v>49</v>
      </c>
      <c r="K25" s="21"/>
    </row>
    <row r="26" spans="1:11" ht="48" customHeight="1">
      <c r="A26" s="9">
        <v>10</v>
      </c>
      <c r="B26" s="10" t="s">
        <v>52</v>
      </c>
      <c r="C26" s="16" t="s">
        <v>53</v>
      </c>
      <c r="D26" s="12">
        <v>81.7</v>
      </c>
      <c r="E26" s="13">
        <v>81.7</v>
      </c>
      <c r="F26" s="9"/>
      <c r="G26" s="9"/>
      <c r="H26" s="13">
        <f>SUM(E26:G26)</f>
        <v>81.7</v>
      </c>
      <c r="I26" s="21" t="s">
        <v>48</v>
      </c>
      <c r="J26" s="21" t="s">
        <v>49</v>
      </c>
      <c r="K26" s="21"/>
    </row>
    <row r="27" spans="1:11" ht="48" customHeight="1">
      <c r="A27" s="33">
        <v>11</v>
      </c>
      <c r="B27" s="50" t="s">
        <v>54</v>
      </c>
      <c r="C27" s="16" t="s">
        <v>55</v>
      </c>
      <c r="D27" s="12">
        <v>82</v>
      </c>
      <c r="E27" s="42">
        <f>AVERAGE(D27:D28)</f>
        <v>81.349999999999994</v>
      </c>
      <c r="F27" s="33"/>
      <c r="G27" s="33"/>
      <c r="H27" s="42">
        <f>SUM(E27:G28)</f>
        <v>81.349999999999994</v>
      </c>
      <c r="I27" s="47" t="s">
        <v>48</v>
      </c>
      <c r="J27" s="47" t="s">
        <v>49</v>
      </c>
      <c r="K27" s="47"/>
    </row>
    <row r="28" spans="1:11" ht="48" customHeight="1">
      <c r="A28" s="35"/>
      <c r="B28" s="52"/>
      <c r="C28" s="16" t="s">
        <v>56</v>
      </c>
      <c r="D28" s="12">
        <v>80.7</v>
      </c>
      <c r="E28" s="44"/>
      <c r="F28" s="35"/>
      <c r="G28" s="35"/>
      <c r="H28" s="44"/>
      <c r="I28" s="49"/>
      <c r="J28" s="49"/>
      <c r="K28" s="49"/>
    </row>
    <row r="29" spans="1:11" ht="48" customHeight="1">
      <c r="A29" s="9">
        <v>12</v>
      </c>
      <c r="B29" s="10" t="s">
        <v>57</v>
      </c>
      <c r="C29" s="16" t="s">
        <v>58</v>
      </c>
      <c r="D29" s="12">
        <v>80.7</v>
      </c>
      <c r="E29" s="13">
        <v>80.7</v>
      </c>
      <c r="F29" s="9"/>
      <c r="G29" s="9"/>
      <c r="H29" s="13">
        <f>SUM(E29:G29)</f>
        <v>80.7</v>
      </c>
      <c r="I29" s="21" t="s">
        <v>48</v>
      </c>
      <c r="J29" s="21" t="s">
        <v>49</v>
      </c>
      <c r="K29" s="21"/>
    </row>
    <row r="30" spans="1:11" ht="48" customHeight="1">
      <c r="A30" s="9">
        <v>13</v>
      </c>
      <c r="B30" s="10" t="s">
        <v>59</v>
      </c>
      <c r="C30" s="16" t="s">
        <v>60</v>
      </c>
      <c r="D30" s="17">
        <v>80.7</v>
      </c>
      <c r="E30" s="13">
        <v>80.7</v>
      </c>
      <c r="F30" s="9"/>
      <c r="G30" s="9"/>
      <c r="H30" s="13">
        <f>SUM(E30:G30)</f>
        <v>80.7</v>
      </c>
      <c r="I30" s="21" t="s">
        <v>48</v>
      </c>
      <c r="J30" s="21" t="s">
        <v>49</v>
      </c>
      <c r="K30" s="21"/>
    </row>
    <row r="31" spans="1:11" ht="48.75" customHeight="1">
      <c r="A31" s="33">
        <v>14</v>
      </c>
      <c r="B31" s="50" t="s">
        <v>61</v>
      </c>
      <c r="C31" s="16" t="s">
        <v>62</v>
      </c>
      <c r="D31" s="12">
        <v>80.5</v>
      </c>
      <c r="E31" s="42">
        <f>AVERAGE(D31:D32)</f>
        <v>80.400000000000006</v>
      </c>
      <c r="F31" s="33"/>
      <c r="G31" s="33"/>
      <c r="H31" s="42">
        <f>SUM(E31:G32)</f>
        <v>80.400000000000006</v>
      </c>
      <c r="I31" s="47" t="s">
        <v>48</v>
      </c>
      <c r="J31" s="47" t="s">
        <v>49</v>
      </c>
      <c r="K31" s="47"/>
    </row>
    <row r="32" spans="1:11" ht="39" customHeight="1">
      <c r="A32" s="35"/>
      <c r="B32" s="52"/>
      <c r="C32" s="11" t="s">
        <v>63</v>
      </c>
      <c r="D32" s="12">
        <v>80.3</v>
      </c>
      <c r="E32" s="44"/>
      <c r="F32" s="35"/>
      <c r="G32" s="35"/>
      <c r="H32" s="44"/>
      <c r="I32" s="49"/>
      <c r="J32" s="49"/>
      <c r="K32" s="49"/>
    </row>
    <row r="33" spans="1:11" ht="53.1" customHeight="1">
      <c r="A33" s="9">
        <v>15</v>
      </c>
      <c r="B33" s="16" t="s">
        <v>64</v>
      </c>
      <c r="C33" s="11" t="s">
        <v>65</v>
      </c>
      <c r="D33" s="12">
        <v>79.7</v>
      </c>
      <c r="E33" s="13">
        <v>79.7</v>
      </c>
      <c r="F33" s="9"/>
      <c r="G33" s="9"/>
      <c r="H33" s="13">
        <f>SUM(E33:G33)</f>
        <v>79.7</v>
      </c>
      <c r="I33" s="21" t="s">
        <v>48</v>
      </c>
      <c r="J33" s="21" t="s">
        <v>49</v>
      </c>
      <c r="K33" s="21"/>
    </row>
    <row r="34" spans="1:11" ht="39" customHeight="1">
      <c r="A34" s="33">
        <v>16</v>
      </c>
      <c r="B34" s="50" t="s">
        <v>66</v>
      </c>
      <c r="C34" s="16" t="s">
        <v>67</v>
      </c>
      <c r="D34" s="12">
        <v>82</v>
      </c>
      <c r="E34" s="42">
        <f>AVERAGE(D34:D35)</f>
        <v>78.5</v>
      </c>
      <c r="F34" s="33"/>
      <c r="G34" s="33"/>
      <c r="H34" s="42">
        <f>SUM(E34:G35)</f>
        <v>78.5</v>
      </c>
      <c r="I34" s="47" t="s">
        <v>48</v>
      </c>
      <c r="J34" s="47" t="s">
        <v>49</v>
      </c>
      <c r="K34" s="47"/>
    </row>
    <row r="35" spans="1:11" ht="39" customHeight="1">
      <c r="A35" s="35"/>
      <c r="B35" s="52"/>
      <c r="C35" s="15" t="s">
        <v>68</v>
      </c>
      <c r="D35" s="12">
        <v>75</v>
      </c>
      <c r="E35" s="44"/>
      <c r="F35" s="35"/>
      <c r="G35" s="35"/>
      <c r="H35" s="44"/>
      <c r="I35" s="49"/>
      <c r="J35" s="49"/>
      <c r="K35" s="49"/>
    </row>
    <row r="36" spans="1:11" ht="39" customHeight="1">
      <c r="A36" s="33">
        <v>17</v>
      </c>
      <c r="B36" s="50" t="s">
        <v>69</v>
      </c>
      <c r="C36" s="18" t="s">
        <v>70</v>
      </c>
      <c r="D36" s="12">
        <v>83</v>
      </c>
      <c r="E36" s="42">
        <f>AVERAGE(D36:D37)</f>
        <v>78.5</v>
      </c>
      <c r="F36" s="33"/>
      <c r="G36" s="33"/>
      <c r="H36" s="53">
        <f>SUM(E36:G37)</f>
        <v>78.5</v>
      </c>
      <c r="I36" s="47" t="s">
        <v>48</v>
      </c>
      <c r="J36" s="47" t="s">
        <v>49</v>
      </c>
      <c r="K36" s="47"/>
    </row>
    <row r="37" spans="1:11" ht="39" customHeight="1">
      <c r="A37" s="35"/>
      <c r="B37" s="52"/>
      <c r="C37" s="16" t="s">
        <v>71</v>
      </c>
      <c r="D37" s="12">
        <v>74</v>
      </c>
      <c r="E37" s="44"/>
      <c r="F37" s="35"/>
      <c r="G37" s="35"/>
      <c r="H37" s="55"/>
      <c r="I37" s="49"/>
      <c r="J37" s="49"/>
      <c r="K37" s="49"/>
    </row>
    <row r="38" spans="1:11" ht="39" customHeight="1">
      <c r="A38" s="33">
        <v>18</v>
      </c>
      <c r="B38" s="50" t="s">
        <v>72</v>
      </c>
      <c r="C38" s="16" t="s">
        <v>73</v>
      </c>
      <c r="D38" s="12">
        <v>81.7</v>
      </c>
      <c r="E38" s="42">
        <f>AVERAGE(D38:D39)</f>
        <v>78.349999999999994</v>
      </c>
      <c r="F38" s="33"/>
      <c r="G38" s="33"/>
      <c r="H38" s="42">
        <f>SUM(E38:G39)</f>
        <v>78.349999999999994</v>
      </c>
      <c r="I38" s="47" t="s">
        <v>48</v>
      </c>
      <c r="J38" s="47" t="s">
        <v>49</v>
      </c>
      <c r="K38" s="47"/>
    </row>
    <row r="39" spans="1:11" ht="39" customHeight="1">
      <c r="A39" s="35"/>
      <c r="B39" s="52"/>
      <c r="C39" s="15" t="s">
        <v>74</v>
      </c>
      <c r="D39" s="12">
        <v>75</v>
      </c>
      <c r="E39" s="44"/>
      <c r="F39" s="35"/>
      <c r="G39" s="35"/>
      <c r="H39" s="44"/>
      <c r="I39" s="49"/>
      <c r="J39" s="49"/>
      <c r="K39" s="49"/>
    </row>
    <row r="40" spans="1:11" ht="39" customHeight="1">
      <c r="A40" s="33">
        <v>19</v>
      </c>
      <c r="B40" s="50" t="s">
        <v>75</v>
      </c>
      <c r="C40" s="15" t="s">
        <v>76</v>
      </c>
      <c r="D40" s="12">
        <v>82</v>
      </c>
      <c r="E40" s="42">
        <f>AVERAGE(D40:D41)</f>
        <v>78</v>
      </c>
      <c r="F40" s="33"/>
      <c r="G40" s="33"/>
      <c r="H40" s="42">
        <f>SUM(E40:G41)</f>
        <v>78</v>
      </c>
      <c r="I40" s="47" t="s">
        <v>48</v>
      </c>
      <c r="J40" s="47" t="s">
        <v>49</v>
      </c>
      <c r="K40" s="47"/>
    </row>
    <row r="41" spans="1:11" ht="39" customHeight="1">
      <c r="A41" s="35"/>
      <c r="B41" s="52"/>
      <c r="C41" s="16" t="s">
        <v>77</v>
      </c>
      <c r="D41" s="12">
        <v>74</v>
      </c>
      <c r="E41" s="44"/>
      <c r="F41" s="35"/>
      <c r="G41" s="35"/>
      <c r="H41" s="44"/>
      <c r="I41" s="49"/>
      <c r="J41" s="49"/>
      <c r="K41" s="49"/>
    </row>
    <row r="42" spans="1:11" ht="34.5" customHeight="1">
      <c r="A42" s="33">
        <v>20</v>
      </c>
      <c r="B42" s="50" t="s">
        <v>78</v>
      </c>
      <c r="C42" s="16" t="s">
        <v>79</v>
      </c>
      <c r="D42" s="12">
        <v>78.3</v>
      </c>
      <c r="E42" s="42">
        <f>AVERAGE(D42:D43)</f>
        <v>77.900000000000006</v>
      </c>
      <c r="F42" s="33"/>
      <c r="G42" s="33"/>
      <c r="H42" s="42">
        <f>SUM(E42:G43)</f>
        <v>77.900000000000006</v>
      </c>
      <c r="I42" s="47" t="s">
        <v>48</v>
      </c>
      <c r="J42" s="47" t="s">
        <v>49</v>
      </c>
      <c r="K42" s="47"/>
    </row>
    <row r="43" spans="1:11" ht="34.5" customHeight="1">
      <c r="A43" s="35"/>
      <c r="B43" s="52"/>
      <c r="C43" s="16" t="s">
        <v>80</v>
      </c>
      <c r="D43" s="12">
        <v>77.5</v>
      </c>
      <c r="E43" s="44"/>
      <c r="F43" s="35"/>
      <c r="G43" s="35"/>
      <c r="H43" s="44"/>
      <c r="I43" s="49"/>
      <c r="J43" s="49"/>
      <c r="K43" s="49"/>
    </row>
    <row r="44" spans="1:11" ht="34.5" customHeight="1">
      <c r="A44" s="33">
        <v>21</v>
      </c>
      <c r="B44" s="50" t="s">
        <v>81</v>
      </c>
      <c r="C44" s="16" t="s">
        <v>82</v>
      </c>
      <c r="D44" s="12">
        <v>78.7</v>
      </c>
      <c r="E44" s="42">
        <f>AVERAGE(D44:D46)</f>
        <v>77.566666666666663</v>
      </c>
      <c r="F44" s="33"/>
      <c r="G44" s="33"/>
      <c r="H44" s="42">
        <f>SUM(E44:G46)</f>
        <v>77.566666666666663</v>
      </c>
      <c r="I44" s="47" t="s">
        <v>83</v>
      </c>
      <c r="J44" s="47" t="s">
        <v>84</v>
      </c>
      <c r="K44" s="47"/>
    </row>
    <row r="45" spans="1:11" ht="34.5" customHeight="1">
      <c r="A45" s="34"/>
      <c r="B45" s="51"/>
      <c r="C45" s="18" t="s">
        <v>85</v>
      </c>
      <c r="D45" s="12">
        <v>77</v>
      </c>
      <c r="E45" s="43"/>
      <c r="F45" s="34"/>
      <c r="G45" s="34"/>
      <c r="H45" s="43"/>
      <c r="I45" s="48"/>
      <c r="J45" s="48"/>
      <c r="K45" s="48"/>
    </row>
    <row r="46" spans="1:11" ht="34.5" customHeight="1">
      <c r="A46" s="35"/>
      <c r="B46" s="52"/>
      <c r="C46" s="16" t="s">
        <v>86</v>
      </c>
      <c r="D46" s="12">
        <v>77</v>
      </c>
      <c r="E46" s="44"/>
      <c r="F46" s="35"/>
      <c r="G46" s="35"/>
      <c r="H46" s="44"/>
      <c r="I46" s="49"/>
      <c r="J46" s="49"/>
      <c r="K46" s="49"/>
    </row>
    <row r="47" spans="1:11" ht="39" customHeight="1">
      <c r="A47" s="33">
        <v>22</v>
      </c>
      <c r="B47" s="50" t="s">
        <v>87</v>
      </c>
      <c r="C47" s="15" t="s">
        <v>88</v>
      </c>
      <c r="D47" s="12">
        <v>80</v>
      </c>
      <c r="E47" s="42">
        <f>AVERAGE(D47:D48)</f>
        <v>75.150000000000006</v>
      </c>
      <c r="F47" s="33"/>
      <c r="G47" s="33"/>
      <c r="H47" s="42">
        <f>SUM(E47:G48)</f>
        <v>75.150000000000006</v>
      </c>
      <c r="I47" s="47" t="s">
        <v>83</v>
      </c>
      <c r="J47" s="47" t="s">
        <v>84</v>
      </c>
      <c r="K47" s="47"/>
    </row>
    <row r="48" spans="1:11" ht="39" customHeight="1">
      <c r="A48" s="35"/>
      <c r="B48" s="52"/>
      <c r="C48" s="16" t="s">
        <v>89</v>
      </c>
      <c r="D48" s="12">
        <v>70.3</v>
      </c>
      <c r="E48" s="44"/>
      <c r="F48" s="35"/>
      <c r="G48" s="35"/>
      <c r="H48" s="44"/>
      <c r="I48" s="49"/>
      <c r="J48" s="49"/>
      <c r="K48" s="49"/>
    </row>
    <row r="49" spans="1:11" ht="39" customHeight="1">
      <c r="A49" s="33">
        <v>23</v>
      </c>
      <c r="B49" s="50" t="s">
        <v>90</v>
      </c>
      <c r="C49" s="16" t="s">
        <v>91</v>
      </c>
      <c r="D49" s="12">
        <v>77</v>
      </c>
      <c r="E49" s="42">
        <f>AVERAGE(D49:D50)</f>
        <v>75.150000000000006</v>
      </c>
      <c r="F49" s="33"/>
      <c r="G49" s="33"/>
      <c r="H49" s="42">
        <f>SUM(E49:G50)</f>
        <v>75.150000000000006</v>
      </c>
      <c r="I49" s="47" t="s">
        <v>83</v>
      </c>
      <c r="J49" s="47" t="s">
        <v>84</v>
      </c>
      <c r="K49" s="47"/>
    </row>
    <row r="50" spans="1:11" ht="39" customHeight="1">
      <c r="A50" s="35"/>
      <c r="B50" s="52"/>
      <c r="C50" s="16" t="s">
        <v>92</v>
      </c>
      <c r="D50" s="12">
        <v>73.3</v>
      </c>
      <c r="E50" s="44"/>
      <c r="F50" s="35"/>
      <c r="G50" s="35"/>
      <c r="H50" s="44"/>
      <c r="I50" s="49"/>
      <c r="J50" s="49"/>
      <c r="K50" s="49"/>
    </row>
    <row r="51" spans="1:11" ht="39" customHeight="1">
      <c r="A51" s="33">
        <v>24</v>
      </c>
      <c r="B51" s="50" t="s">
        <v>93</v>
      </c>
      <c r="C51" s="16" t="s">
        <v>94</v>
      </c>
      <c r="D51" s="12">
        <v>79</v>
      </c>
      <c r="E51" s="42">
        <f>AVERAGE(D51:D52)</f>
        <v>75</v>
      </c>
      <c r="F51" s="33"/>
      <c r="G51" s="33"/>
      <c r="H51" s="42">
        <f>SUM(E51:G52)</f>
        <v>75</v>
      </c>
      <c r="I51" s="47" t="s">
        <v>83</v>
      </c>
      <c r="J51" s="47" t="s">
        <v>84</v>
      </c>
      <c r="K51" s="47"/>
    </row>
    <row r="52" spans="1:11" ht="39" customHeight="1">
      <c r="A52" s="35"/>
      <c r="B52" s="52"/>
      <c r="C52" s="16" t="s">
        <v>95</v>
      </c>
      <c r="D52" s="12">
        <v>71</v>
      </c>
      <c r="E52" s="44"/>
      <c r="F52" s="35"/>
      <c r="G52" s="35"/>
      <c r="H52" s="44"/>
      <c r="I52" s="49"/>
      <c r="J52" s="49"/>
      <c r="K52" s="49"/>
    </row>
    <row r="53" spans="1:11" ht="39" customHeight="1">
      <c r="A53" s="33">
        <v>25</v>
      </c>
      <c r="B53" s="50" t="s">
        <v>96</v>
      </c>
      <c r="C53" s="16" t="s">
        <v>97</v>
      </c>
      <c r="D53" s="12">
        <v>82.3</v>
      </c>
      <c r="E53" s="53">
        <f>AVERAGE(D53:D55)</f>
        <v>74.766666666666666</v>
      </c>
      <c r="F53" s="33"/>
      <c r="G53" s="33"/>
      <c r="H53" s="42">
        <f>SUM(E53:G55)</f>
        <v>74.766666666666666</v>
      </c>
      <c r="I53" s="47" t="s">
        <v>83</v>
      </c>
      <c r="J53" s="47" t="s">
        <v>84</v>
      </c>
      <c r="K53" s="47"/>
    </row>
    <row r="54" spans="1:11" ht="42.75" customHeight="1">
      <c r="A54" s="34"/>
      <c r="B54" s="51"/>
      <c r="C54" s="16" t="s">
        <v>98</v>
      </c>
      <c r="D54" s="12">
        <v>80.3</v>
      </c>
      <c r="E54" s="54"/>
      <c r="F54" s="34"/>
      <c r="G54" s="34"/>
      <c r="H54" s="43"/>
      <c r="I54" s="48"/>
      <c r="J54" s="48"/>
      <c r="K54" s="48"/>
    </row>
    <row r="55" spans="1:11" ht="39" customHeight="1">
      <c r="A55" s="35"/>
      <c r="B55" s="52"/>
      <c r="C55" s="16" t="s">
        <v>99</v>
      </c>
      <c r="D55" s="12">
        <v>61.7</v>
      </c>
      <c r="E55" s="55"/>
      <c r="F55" s="35"/>
      <c r="G55" s="35"/>
      <c r="H55" s="44"/>
      <c r="I55" s="49"/>
      <c r="J55" s="49"/>
      <c r="K55" s="49"/>
    </row>
    <row r="56" spans="1:11" ht="51" customHeight="1">
      <c r="A56" s="33">
        <v>26</v>
      </c>
      <c r="B56" s="50" t="s">
        <v>100</v>
      </c>
      <c r="C56" s="16" t="s">
        <v>101</v>
      </c>
      <c r="D56" s="12">
        <v>78.5</v>
      </c>
      <c r="E56" s="42">
        <f>AVERAGE(D56:D57)</f>
        <v>74.400000000000006</v>
      </c>
      <c r="F56" s="33"/>
      <c r="G56" s="33"/>
      <c r="H56" s="42">
        <f>SUM(E56:G56)</f>
        <v>74.400000000000006</v>
      </c>
      <c r="I56" s="47" t="s">
        <v>83</v>
      </c>
      <c r="J56" s="47" t="s">
        <v>84</v>
      </c>
      <c r="K56" s="47"/>
    </row>
    <row r="57" spans="1:11" ht="39" customHeight="1">
      <c r="A57" s="35"/>
      <c r="B57" s="52"/>
      <c r="C57" s="15" t="s">
        <v>102</v>
      </c>
      <c r="D57" s="12">
        <v>70.3</v>
      </c>
      <c r="E57" s="44"/>
      <c r="F57" s="35"/>
      <c r="G57" s="35"/>
      <c r="H57" s="44"/>
      <c r="I57" s="49"/>
      <c r="J57" s="49"/>
      <c r="K57" s="49"/>
    </row>
    <row r="58" spans="1:11" ht="39" customHeight="1">
      <c r="A58" s="33">
        <v>27</v>
      </c>
      <c r="B58" s="50" t="s">
        <v>103</v>
      </c>
      <c r="C58" s="16" t="s">
        <v>104</v>
      </c>
      <c r="D58" s="12">
        <v>76</v>
      </c>
      <c r="E58" s="42">
        <f>AVERAGE(D58:D59)</f>
        <v>73.75</v>
      </c>
      <c r="F58" s="33"/>
      <c r="G58" s="33"/>
      <c r="H58" s="42">
        <f>SUM(E58:G59)</f>
        <v>73.75</v>
      </c>
      <c r="I58" s="47" t="s">
        <v>83</v>
      </c>
      <c r="J58" s="47" t="s">
        <v>84</v>
      </c>
      <c r="K58" s="47"/>
    </row>
    <row r="59" spans="1:11" ht="39" customHeight="1">
      <c r="A59" s="35"/>
      <c r="B59" s="52"/>
      <c r="C59" s="16" t="s">
        <v>105</v>
      </c>
      <c r="D59" s="12">
        <v>71.5</v>
      </c>
      <c r="E59" s="44"/>
      <c r="F59" s="35"/>
      <c r="G59" s="35"/>
      <c r="H59" s="44"/>
      <c r="I59" s="49"/>
      <c r="J59" s="49"/>
      <c r="K59" s="49"/>
    </row>
    <row r="60" spans="1:11" ht="54" customHeight="1">
      <c r="A60" s="9">
        <v>28</v>
      </c>
      <c r="B60" s="10" t="s">
        <v>106</v>
      </c>
      <c r="C60" s="16" t="s">
        <v>107</v>
      </c>
      <c r="D60" s="12">
        <v>72.3</v>
      </c>
      <c r="E60" s="13">
        <v>72.3</v>
      </c>
      <c r="F60" s="9"/>
      <c r="G60" s="9"/>
      <c r="H60" s="13">
        <f t="shared" ref="H60:H66" si="0">SUM(E60:G60)</f>
        <v>72.3</v>
      </c>
      <c r="I60" s="21" t="s">
        <v>83</v>
      </c>
      <c r="J60" s="21" t="s">
        <v>84</v>
      </c>
      <c r="K60" s="21"/>
    </row>
    <row r="61" spans="1:11" ht="54" customHeight="1">
      <c r="A61" s="9">
        <v>29</v>
      </c>
      <c r="B61" s="10" t="s">
        <v>108</v>
      </c>
      <c r="C61" s="16" t="s">
        <v>109</v>
      </c>
      <c r="D61" s="12">
        <v>71.7</v>
      </c>
      <c r="E61" s="13">
        <v>71.7</v>
      </c>
      <c r="F61" s="9"/>
      <c r="G61" s="9"/>
      <c r="H61" s="13">
        <f t="shared" si="0"/>
        <v>71.7</v>
      </c>
      <c r="I61" s="21" t="s">
        <v>83</v>
      </c>
      <c r="J61" s="21" t="s">
        <v>84</v>
      </c>
      <c r="K61" s="21"/>
    </row>
    <row r="62" spans="1:11" ht="54" customHeight="1">
      <c r="A62" s="9">
        <v>30</v>
      </c>
      <c r="B62" s="10" t="s">
        <v>110</v>
      </c>
      <c r="C62" s="11" t="s">
        <v>111</v>
      </c>
      <c r="D62" s="12">
        <v>71.7</v>
      </c>
      <c r="E62" s="13">
        <v>71.7</v>
      </c>
      <c r="F62" s="9"/>
      <c r="G62" s="9"/>
      <c r="H62" s="13">
        <f t="shared" si="0"/>
        <v>71.7</v>
      </c>
      <c r="I62" s="21" t="s">
        <v>83</v>
      </c>
      <c r="J62" s="21" t="s">
        <v>84</v>
      </c>
      <c r="K62" s="21"/>
    </row>
    <row r="63" spans="1:11" ht="48" customHeight="1">
      <c r="A63" s="9">
        <v>31</v>
      </c>
      <c r="B63" s="10" t="s">
        <v>112</v>
      </c>
      <c r="C63" s="15" t="s">
        <v>113</v>
      </c>
      <c r="D63" s="12">
        <v>69</v>
      </c>
      <c r="E63" s="13">
        <v>69</v>
      </c>
      <c r="F63" s="9"/>
      <c r="G63" s="9"/>
      <c r="H63" s="13">
        <f t="shared" si="0"/>
        <v>69</v>
      </c>
      <c r="I63" s="21" t="s">
        <v>83</v>
      </c>
      <c r="J63" s="21" t="s">
        <v>84</v>
      </c>
      <c r="K63" s="21"/>
    </row>
    <row r="64" spans="1:11" ht="39" customHeight="1">
      <c r="A64" s="9">
        <v>32</v>
      </c>
      <c r="B64" s="10" t="s">
        <v>114</v>
      </c>
      <c r="C64" s="19" t="s">
        <v>115</v>
      </c>
      <c r="D64" s="12">
        <v>61.3</v>
      </c>
      <c r="E64" s="13">
        <v>61.3</v>
      </c>
      <c r="F64" s="9"/>
      <c r="G64" s="9">
        <v>-4</v>
      </c>
      <c r="H64" s="13">
        <f t="shared" si="0"/>
        <v>57.3</v>
      </c>
      <c r="I64" s="21" t="s">
        <v>116</v>
      </c>
      <c r="J64" s="21" t="s">
        <v>117</v>
      </c>
      <c r="K64" s="21" t="s">
        <v>118</v>
      </c>
    </row>
    <row r="65" spans="1:11" ht="39" customHeight="1">
      <c r="A65" s="9">
        <v>33</v>
      </c>
      <c r="B65" s="10" t="s">
        <v>119</v>
      </c>
      <c r="C65" s="19" t="s">
        <v>120</v>
      </c>
      <c r="D65" s="12">
        <v>60.7</v>
      </c>
      <c r="E65" s="13">
        <v>60.7</v>
      </c>
      <c r="F65" s="9"/>
      <c r="G65" s="9">
        <v>-4</v>
      </c>
      <c r="H65" s="13">
        <f t="shared" si="0"/>
        <v>56.7</v>
      </c>
      <c r="I65" s="21" t="s">
        <v>116</v>
      </c>
      <c r="J65" s="21" t="s">
        <v>117</v>
      </c>
      <c r="K65" s="21" t="s">
        <v>121</v>
      </c>
    </row>
    <row r="66" spans="1:11" ht="84" customHeight="1">
      <c r="A66" s="22">
        <v>34</v>
      </c>
      <c r="B66" s="23" t="s">
        <v>122</v>
      </c>
      <c r="C66" s="19" t="s">
        <v>123</v>
      </c>
      <c r="D66" s="12">
        <v>58.7</v>
      </c>
      <c r="E66" s="24">
        <v>58.7</v>
      </c>
      <c r="F66" s="22"/>
      <c r="G66" s="22">
        <v>-6</v>
      </c>
      <c r="H66" s="24">
        <f t="shared" si="0"/>
        <v>52.7</v>
      </c>
      <c r="I66" s="25" t="s">
        <v>116</v>
      </c>
      <c r="J66" s="25" t="s">
        <v>117</v>
      </c>
      <c r="K66" s="25" t="s">
        <v>124</v>
      </c>
    </row>
  </sheetData>
  <mergeCells count="175">
    <mergeCell ref="J58:J59"/>
    <mergeCell ref="K4:K5"/>
    <mergeCell ref="K6:K10"/>
    <mergeCell ref="K12:K15"/>
    <mergeCell ref="K16:K19"/>
    <mergeCell ref="K20:K21"/>
    <mergeCell ref="K27:K28"/>
    <mergeCell ref="K31:K32"/>
    <mergeCell ref="K34:K35"/>
    <mergeCell ref="K36:K37"/>
    <mergeCell ref="K38:K39"/>
    <mergeCell ref="K40:K41"/>
    <mergeCell ref="K42:K43"/>
    <mergeCell ref="K44:K46"/>
    <mergeCell ref="K47:K48"/>
    <mergeCell ref="K49:K50"/>
    <mergeCell ref="K51:K52"/>
    <mergeCell ref="K53:K55"/>
    <mergeCell ref="K56:K57"/>
    <mergeCell ref="K58:K59"/>
    <mergeCell ref="I47:I48"/>
    <mergeCell ref="I49:I50"/>
    <mergeCell ref="I51:I52"/>
    <mergeCell ref="I53:I55"/>
    <mergeCell ref="I56:I57"/>
    <mergeCell ref="I58:I59"/>
    <mergeCell ref="J4:J5"/>
    <mergeCell ref="J6:J10"/>
    <mergeCell ref="J12:J15"/>
    <mergeCell ref="J16:J19"/>
    <mergeCell ref="J20:J21"/>
    <mergeCell ref="J27:J28"/>
    <mergeCell ref="J31:J32"/>
    <mergeCell ref="J34:J35"/>
    <mergeCell ref="J36:J37"/>
    <mergeCell ref="J38:J39"/>
    <mergeCell ref="J40:J41"/>
    <mergeCell ref="J42:J43"/>
    <mergeCell ref="J44:J46"/>
    <mergeCell ref="J47:J48"/>
    <mergeCell ref="J49:J50"/>
    <mergeCell ref="J51:J52"/>
    <mergeCell ref="J53:J55"/>
    <mergeCell ref="J56:J57"/>
    <mergeCell ref="I20:I21"/>
    <mergeCell ref="I27:I28"/>
    <mergeCell ref="I31:I32"/>
    <mergeCell ref="I34:I35"/>
    <mergeCell ref="I36:I37"/>
    <mergeCell ref="I38:I39"/>
    <mergeCell ref="I40:I41"/>
    <mergeCell ref="I42:I43"/>
    <mergeCell ref="I44:I46"/>
    <mergeCell ref="G49:G50"/>
    <mergeCell ref="G51:G52"/>
    <mergeCell ref="G53:G55"/>
    <mergeCell ref="G56:G57"/>
    <mergeCell ref="G58:G59"/>
    <mergeCell ref="H4:H5"/>
    <mergeCell ref="H6:H10"/>
    <mergeCell ref="H12:H15"/>
    <mergeCell ref="H16:H19"/>
    <mergeCell ref="H20:H21"/>
    <mergeCell ref="H27:H28"/>
    <mergeCell ref="H31:H32"/>
    <mergeCell ref="H34:H35"/>
    <mergeCell ref="H36:H37"/>
    <mergeCell ref="H38:H39"/>
    <mergeCell ref="H40:H41"/>
    <mergeCell ref="H42:H43"/>
    <mergeCell ref="H44:H46"/>
    <mergeCell ref="H47:H48"/>
    <mergeCell ref="H49:H50"/>
    <mergeCell ref="H51:H52"/>
    <mergeCell ref="H53:H55"/>
    <mergeCell ref="H56:H57"/>
    <mergeCell ref="H58:H59"/>
    <mergeCell ref="G27:G28"/>
    <mergeCell ref="G31:G32"/>
    <mergeCell ref="G34:G35"/>
    <mergeCell ref="G36:G37"/>
    <mergeCell ref="G38:G39"/>
    <mergeCell ref="G40:G41"/>
    <mergeCell ref="G42:G43"/>
    <mergeCell ref="G44:G46"/>
    <mergeCell ref="G47:G48"/>
    <mergeCell ref="E51:E52"/>
    <mergeCell ref="E53:E55"/>
    <mergeCell ref="E56:E57"/>
    <mergeCell ref="E58:E59"/>
    <mergeCell ref="F6:F10"/>
    <mergeCell ref="F12:F15"/>
    <mergeCell ref="F16:F19"/>
    <mergeCell ref="F20:F21"/>
    <mergeCell ref="F27:F28"/>
    <mergeCell ref="F31:F32"/>
    <mergeCell ref="F34:F35"/>
    <mergeCell ref="F36:F37"/>
    <mergeCell ref="F38:F39"/>
    <mergeCell ref="F40:F41"/>
    <mergeCell ref="F42:F43"/>
    <mergeCell ref="F44:F46"/>
    <mergeCell ref="F47:F48"/>
    <mergeCell ref="F49:F50"/>
    <mergeCell ref="F51:F52"/>
    <mergeCell ref="F53:F55"/>
    <mergeCell ref="F56:F57"/>
    <mergeCell ref="F58:F59"/>
    <mergeCell ref="E27:E28"/>
    <mergeCell ref="E31:E32"/>
    <mergeCell ref="E34:E35"/>
    <mergeCell ref="E36:E37"/>
    <mergeCell ref="E38:E39"/>
    <mergeCell ref="E40:E41"/>
    <mergeCell ref="E42:E43"/>
    <mergeCell ref="E44:E46"/>
    <mergeCell ref="E47:E48"/>
    <mergeCell ref="A49:A50"/>
    <mergeCell ref="A31:A32"/>
    <mergeCell ref="A34:A35"/>
    <mergeCell ref="A36:A37"/>
    <mergeCell ref="A38:A39"/>
    <mergeCell ref="A40:A41"/>
    <mergeCell ref="A42:A43"/>
    <mergeCell ref="A44:A46"/>
    <mergeCell ref="A47:A48"/>
    <mergeCell ref="E49:E50"/>
    <mergeCell ref="A51:A52"/>
    <mergeCell ref="A53:A55"/>
    <mergeCell ref="A56:A57"/>
    <mergeCell ref="A58:A59"/>
    <mergeCell ref="B4:B5"/>
    <mergeCell ref="B6:B10"/>
    <mergeCell ref="B12:B15"/>
    <mergeCell ref="B16:B19"/>
    <mergeCell ref="B20:B21"/>
    <mergeCell ref="B27:B28"/>
    <mergeCell ref="B31:B32"/>
    <mergeCell ref="B34:B35"/>
    <mergeCell ref="B36:B37"/>
    <mergeCell ref="B38:B39"/>
    <mergeCell ref="B40:B41"/>
    <mergeCell ref="B42:B43"/>
    <mergeCell ref="B44:B46"/>
    <mergeCell ref="B47:B48"/>
    <mergeCell ref="B49:B50"/>
    <mergeCell ref="B51:B52"/>
    <mergeCell ref="B53:B55"/>
    <mergeCell ref="B56:B57"/>
    <mergeCell ref="B58:B59"/>
    <mergeCell ref="A27:A28"/>
    <mergeCell ref="A1:K1"/>
    <mergeCell ref="A2:J2"/>
    <mergeCell ref="A3:J3"/>
    <mergeCell ref="F4:G4"/>
    <mergeCell ref="A4:A5"/>
    <mergeCell ref="A6:A10"/>
    <mergeCell ref="A12:A15"/>
    <mergeCell ref="A16:A19"/>
    <mergeCell ref="A20:A21"/>
    <mergeCell ref="C4:C5"/>
    <mergeCell ref="D4:D5"/>
    <mergeCell ref="E4:E5"/>
    <mergeCell ref="E6:E10"/>
    <mergeCell ref="E12:E15"/>
    <mergeCell ref="E16:E19"/>
    <mergeCell ref="E20:E21"/>
    <mergeCell ref="G6:G10"/>
    <mergeCell ref="G12:G15"/>
    <mergeCell ref="G16:G19"/>
    <mergeCell ref="G20:G21"/>
    <mergeCell ref="I4:I5"/>
    <mergeCell ref="I6:I10"/>
    <mergeCell ref="I12:I15"/>
    <mergeCell ref="I16:I19"/>
  </mergeCells>
  <phoneticPr fontId="13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房建施工企业得分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AutoBVT</cp:lastModifiedBy>
  <cp:lastPrinted>2020-01-08T03:14:28Z</cp:lastPrinted>
  <dcterms:created xsi:type="dcterms:W3CDTF">2006-09-13T11:21:00Z</dcterms:created>
  <dcterms:modified xsi:type="dcterms:W3CDTF">2020-01-10T01:49:13Z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