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240" windowHeight="12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8" i="1"/>
  <c r="H45"/>
  <c r="H41"/>
  <c r="H40"/>
  <c r="H39"/>
  <c r="H38"/>
  <c r="H37"/>
  <c r="H36"/>
  <c r="H34"/>
  <c r="H29"/>
  <c r="H23"/>
  <c r="H22"/>
  <c r="H21"/>
  <c r="H20"/>
  <c r="H19"/>
  <c r="H18"/>
  <c r="H17"/>
  <c r="H16"/>
  <c r="H15"/>
  <c r="H14"/>
  <c r="H13"/>
  <c r="H12"/>
  <c r="H11"/>
  <c r="H10"/>
  <c r="H9"/>
  <c r="H8"/>
  <c r="H6"/>
</calcChain>
</file>

<file path=xl/sharedStrings.xml><?xml version="1.0" encoding="utf-8"?>
<sst xmlns="http://schemas.openxmlformats.org/spreadsheetml/2006/main" count="158" uniqueCount="96">
  <si>
    <t xml:space="preserve"> 附 件：改造工程量清单(零部件更换清单)</t>
  </si>
  <si>
    <t>序号</t>
  </si>
  <si>
    <t>部件名称</t>
  </si>
  <si>
    <t>品 牌</t>
  </si>
  <si>
    <t>型  号</t>
  </si>
  <si>
    <t>单价（元）</t>
  </si>
  <si>
    <t>数 量</t>
  </si>
  <si>
    <t>单 位</t>
  </si>
  <si>
    <t>总  价</t>
  </si>
  <si>
    <t>备  注</t>
  </si>
  <si>
    <t>(一项) 曳引机系统</t>
  </si>
  <si>
    <t>曳引机整机</t>
  </si>
  <si>
    <t>欣达</t>
  </si>
  <si>
    <t>1.0m/s,1:1,异步</t>
  </si>
  <si>
    <t>台</t>
  </si>
  <si>
    <t>需与原曳引机相同,故采用欣达1:1异步曳引机</t>
  </si>
  <si>
    <t>编码器</t>
  </si>
  <si>
    <t>海德汉 HEIDENHAIN</t>
  </si>
  <si>
    <t>HRCLS</t>
  </si>
  <si>
    <t>套</t>
  </si>
  <si>
    <t>德国 GERMANY</t>
  </si>
  <si>
    <t>小计</t>
  </si>
  <si>
    <t>(二项) 控制柜系统</t>
  </si>
  <si>
    <t>控制柜</t>
  </si>
  <si>
    <t>莫纳克</t>
  </si>
  <si>
    <t>NICE-3000NEW</t>
  </si>
  <si>
    <t>11kw</t>
  </si>
  <si>
    <t>机房电源箱</t>
  </si>
  <si>
    <t>科达</t>
  </si>
  <si>
    <t>DYX</t>
  </si>
  <si>
    <t>全套预制线缆</t>
  </si>
  <si>
    <t>CB</t>
  </si>
  <si>
    <t>轿顶检修箱</t>
  </si>
  <si>
    <t>JDX</t>
  </si>
  <si>
    <t>轿顶板</t>
  </si>
  <si>
    <t>JDB</t>
  </si>
  <si>
    <t>轿顶接线板</t>
  </si>
  <si>
    <t>JDZJ</t>
  </si>
  <si>
    <t>平层光电</t>
  </si>
  <si>
    <t>PNP</t>
  </si>
  <si>
    <t>地坑检修箱</t>
  </si>
  <si>
    <t>DKJ</t>
  </si>
  <si>
    <t>厅门急停盒</t>
  </si>
  <si>
    <t>TMJ</t>
  </si>
  <si>
    <t>轿厢操作箱</t>
  </si>
  <si>
    <t>COP</t>
  </si>
  <si>
    <t>轿厢显示板</t>
  </si>
  <si>
    <t>三星</t>
  </si>
  <si>
    <t>MCTC-HCB-T1</t>
  </si>
  <si>
    <t>液晶显示</t>
  </si>
  <si>
    <t>轿厢指令板</t>
  </si>
  <si>
    <t>MCTC-CCB-A</t>
  </si>
  <si>
    <t>外呼盒</t>
  </si>
  <si>
    <t>HOP</t>
  </si>
  <si>
    <t>外呼显示板</t>
  </si>
  <si>
    <t>MCTC-HCB-U1</t>
  </si>
  <si>
    <t>消防盒</t>
  </si>
  <si>
    <t>XF</t>
  </si>
  <si>
    <t>(三项) 门机系统</t>
  </si>
  <si>
    <t>门机整机</t>
  </si>
  <si>
    <t>申菱</t>
  </si>
  <si>
    <t>TKP131-21</t>
  </si>
  <si>
    <t>门机变频器</t>
  </si>
  <si>
    <t>/</t>
  </si>
  <si>
    <t>门机马达</t>
  </si>
  <si>
    <t>门锁</t>
  </si>
  <si>
    <t>OM16.2-01</t>
  </si>
  <si>
    <t>层门装置</t>
  </si>
  <si>
    <t>OCM01</t>
  </si>
  <si>
    <t>含上坎</t>
  </si>
  <si>
    <t>(四项) 安全部件</t>
  </si>
  <si>
    <t>光幕</t>
  </si>
  <si>
    <t>安全触板一体</t>
  </si>
  <si>
    <t>双向限速器</t>
  </si>
  <si>
    <t>（五项）井道部件</t>
  </si>
  <si>
    <t>曳引钢丝绳</t>
  </si>
  <si>
    <t>法尔福</t>
  </si>
  <si>
    <t>Φ10mm</t>
  </si>
  <si>
    <t>德国法尔福集团</t>
  </si>
  <si>
    <t>井道开关及支架</t>
  </si>
  <si>
    <t>井道插板及支架</t>
  </si>
  <si>
    <t>钢丝绳头棒</t>
  </si>
  <si>
    <t>限速器钢丝绳</t>
  </si>
  <si>
    <t>Φ6mm</t>
  </si>
  <si>
    <t>(六项）轿厢系统</t>
  </si>
  <si>
    <t>吊顶</t>
  </si>
  <si>
    <t>地板</t>
  </si>
  <si>
    <t>（七项）项目价格核算</t>
  </si>
  <si>
    <t>明    细</t>
  </si>
  <si>
    <t>小计金额</t>
  </si>
  <si>
    <t>备注</t>
  </si>
  <si>
    <t>一项+二项+三项+四项+五项+六项</t>
  </si>
  <si>
    <t xml:space="preserve">  材料费用</t>
  </si>
  <si>
    <t>运输，安装，拆卸</t>
  </si>
  <si>
    <t xml:space="preserve">   合计：112370.00      壹拾壹万贰仟叁佰柒拾元整       最高限价：¥112000.00元（含税，保险费等所有费用）</t>
    <phoneticPr fontId="7" type="noConversion"/>
  </si>
  <si>
    <r>
      <t>我方已仔细研究</t>
    </r>
    <r>
      <rPr>
        <b/>
        <u/>
        <sz val="12"/>
        <color theme="1"/>
        <rFont val="宋体"/>
        <family val="3"/>
        <charset val="134"/>
        <scheme val="minor"/>
      </rPr>
      <t>义乌稠城市场监督管理所业务办公用房电梯维修工程招标公告</t>
    </r>
    <r>
      <rPr>
        <b/>
        <sz val="12"/>
        <color theme="1"/>
        <rFont val="宋体"/>
        <family val="3"/>
        <charset val="134"/>
        <scheme val="minor"/>
      </rPr>
      <t>中的全部内容，愿意响应招标公告中的全部内容，并以人民币（大写）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</t>
    </r>
    <r>
      <rPr>
        <b/>
        <sz val="12"/>
        <color theme="1"/>
        <rFont val="宋体"/>
        <family val="3"/>
        <charset val="134"/>
        <scheme val="minor"/>
      </rPr>
      <t>元（¥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</t>
    </r>
    <r>
      <rPr>
        <b/>
        <sz val="12"/>
        <color theme="1"/>
        <rFont val="宋体"/>
        <family val="3"/>
        <charset val="134"/>
        <scheme val="minor"/>
      </rPr>
      <t>元）的投标总报价（含税，保险费等所有费用）参加投标。                                                                                                                                                                                                                           投标单位（盖章）：                                                                                                                  
日           期：</t>
    </r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</si>
</sst>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0" fillId="0" borderId="27" xfId="0" applyNumberForma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0" workbookViewId="0">
      <selection activeCell="A51" sqref="A51:I51"/>
    </sheetView>
  </sheetViews>
  <sheetFormatPr defaultColWidth="9" defaultRowHeight="13.5"/>
  <cols>
    <col min="1" max="1" width="5.625" customWidth="1"/>
    <col min="2" max="2" width="15.75" customWidth="1"/>
    <col min="3" max="3" width="10" customWidth="1"/>
    <col min="4" max="4" width="15.25" customWidth="1"/>
    <col min="5" max="5" width="10.875" customWidth="1"/>
    <col min="6" max="6" width="8.25" customWidth="1"/>
    <col min="7" max="7" width="9.5" customWidth="1"/>
    <col min="8" max="8" width="14.625" customWidth="1"/>
    <col min="9" max="9" width="39.375" customWidth="1"/>
  </cols>
  <sheetData>
    <row r="1" spans="1:10" ht="26.2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8"/>
    </row>
    <row r="2" spans="1:10" ht="34.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1" t="s">
        <v>9</v>
      </c>
      <c r="J2" s="18"/>
    </row>
    <row r="3" spans="1:10" ht="20.100000000000001" customHeight="1">
      <c r="A3" s="30" t="s">
        <v>10</v>
      </c>
      <c r="B3" s="30"/>
      <c r="C3" s="30"/>
      <c r="D3" s="30"/>
      <c r="E3" s="30"/>
      <c r="F3" s="30"/>
      <c r="G3" s="30"/>
      <c r="H3" s="30"/>
      <c r="I3" s="30"/>
      <c r="J3" s="18"/>
    </row>
    <row r="4" spans="1:10" ht="20.100000000000001" customHeight="1">
      <c r="A4" s="4">
        <v>1</v>
      </c>
      <c r="B4" s="5" t="s">
        <v>11</v>
      </c>
      <c r="C4" s="5" t="s">
        <v>12</v>
      </c>
      <c r="D4" s="6" t="s">
        <v>13</v>
      </c>
      <c r="E4" s="5">
        <v>20000</v>
      </c>
      <c r="F4" s="5">
        <v>1</v>
      </c>
      <c r="G4" s="5" t="s">
        <v>14</v>
      </c>
      <c r="H4" s="5">
        <v>20000</v>
      </c>
      <c r="I4" s="12" t="s">
        <v>15</v>
      </c>
      <c r="J4" s="18"/>
    </row>
    <row r="5" spans="1:10" ht="25.5" customHeight="1">
      <c r="A5" s="7">
        <v>2</v>
      </c>
      <c r="B5" s="8" t="s">
        <v>16</v>
      </c>
      <c r="C5" s="9" t="s">
        <v>17</v>
      </c>
      <c r="D5" s="8" t="s">
        <v>18</v>
      </c>
      <c r="E5" s="8">
        <v>1500</v>
      </c>
      <c r="F5" s="8">
        <v>1</v>
      </c>
      <c r="G5" s="8" t="s">
        <v>19</v>
      </c>
      <c r="H5" s="8">
        <v>1500</v>
      </c>
      <c r="I5" s="13" t="s">
        <v>20</v>
      </c>
      <c r="J5" s="18"/>
    </row>
    <row r="6" spans="1:10" ht="20.100000000000001" customHeight="1">
      <c r="A6" s="28" t="s">
        <v>21</v>
      </c>
      <c r="B6" s="29"/>
      <c r="C6" s="10"/>
      <c r="D6" s="10"/>
      <c r="E6" s="10"/>
      <c r="F6" s="10"/>
      <c r="G6" s="10"/>
      <c r="H6" s="10">
        <f>SUM(H4:H5)</f>
        <v>21500</v>
      </c>
      <c r="I6" s="14"/>
      <c r="J6" s="18"/>
    </row>
    <row r="7" spans="1:10" ht="20.100000000000001" customHeight="1">
      <c r="A7" s="30" t="s">
        <v>22</v>
      </c>
      <c r="B7" s="30"/>
      <c r="C7" s="30"/>
      <c r="D7" s="30"/>
      <c r="E7" s="30"/>
      <c r="F7" s="30"/>
      <c r="G7" s="30"/>
      <c r="H7" s="30"/>
      <c r="I7" s="30"/>
      <c r="J7" s="18"/>
    </row>
    <row r="8" spans="1:10" ht="18" customHeight="1">
      <c r="A8" s="4">
        <v>1</v>
      </c>
      <c r="B8" s="5" t="s">
        <v>23</v>
      </c>
      <c r="C8" s="5" t="s">
        <v>24</v>
      </c>
      <c r="D8" s="5" t="s">
        <v>25</v>
      </c>
      <c r="E8" s="5">
        <v>15000</v>
      </c>
      <c r="F8" s="5">
        <v>1</v>
      </c>
      <c r="G8" s="5" t="s">
        <v>14</v>
      </c>
      <c r="H8" s="5">
        <f>E8*F8</f>
        <v>15000</v>
      </c>
      <c r="I8" s="15" t="s">
        <v>26</v>
      </c>
      <c r="J8" s="18"/>
    </row>
    <row r="9" spans="1:10" ht="18" customHeight="1">
      <c r="A9" s="7">
        <v>2</v>
      </c>
      <c r="B9" s="8" t="s">
        <v>27</v>
      </c>
      <c r="C9" s="8" t="s">
        <v>28</v>
      </c>
      <c r="D9" s="8" t="s">
        <v>29</v>
      </c>
      <c r="E9" s="8">
        <v>500</v>
      </c>
      <c r="F9" s="8">
        <v>1</v>
      </c>
      <c r="G9" s="8" t="s">
        <v>19</v>
      </c>
      <c r="H9" s="8">
        <f t="shared" ref="H9:H22" si="0">E9*F9</f>
        <v>500</v>
      </c>
      <c r="I9" s="16"/>
      <c r="J9" s="18"/>
    </row>
    <row r="10" spans="1:10" ht="18" customHeight="1">
      <c r="A10" s="7">
        <v>3</v>
      </c>
      <c r="B10" s="8" t="s">
        <v>30</v>
      </c>
      <c r="C10" s="8" t="s">
        <v>28</v>
      </c>
      <c r="D10" s="8" t="s">
        <v>31</v>
      </c>
      <c r="E10" s="8">
        <v>6000</v>
      </c>
      <c r="F10" s="8">
        <v>1</v>
      </c>
      <c r="G10" s="8" t="s">
        <v>19</v>
      </c>
      <c r="H10" s="8">
        <f t="shared" si="0"/>
        <v>6000</v>
      </c>
      <c r="I10" s="16"/>
      <c r="J10" s="18"/>
    </row>
    <row r="11" spans="1:10" ht="18" customHeight="1">
      <c r="A11" s="7">
        <v>4</v>
      </c>
      <c r="B11" s="8" t="s">
        <v>32</v>
      </c>
      <c r="C11" s="8" t="s">
        <v>28</v>
      </c>
      <c r="D11" s="8" t="s">
        <v>33</v>
      </c>
      <c r="E11" s="8">
        <v>500</v>
      </c>
      <c r="F11" s="8">
        <v>1</v>
      </c>
      <c r="G11" s="8" t="s">
        <v>19</v>
      </c>
      <c r="H11" s="8">
        <f t="shared" si="0"/>
        <v>500</v>
      </c>
      <c r="I11" s="16"/>
      <c r="J11" s="18"/>
    </row>
    <row r="12" spans="1:10" ht="18" customHeight="1">
      <c r="A12" s="7">
        <v>5</v>
      </c>
      <c r="B12" s="8" t="s">
        <v>34</v>
      </c>
      <c r="C12" s="8" t="s">
        <v>28</v>
      </c>
      <c r="D12" s="8" t="s">
        <v>35</v>
      </c>
      <c r="E12" s="8">
        <v>400</v>
      </c>
      <c r="F12" s="8">
        <v>1</v>
      </c>
      <c r="G12" s="8" t="s">
        <v>19</v>
      </c>
      <c r="H12" s="8">
        <f t="shared" si="0"/>
        <v>400</v>
      </c>
      <c r="I12" s="16"/>
      <c r="J12" s="18"/>
    </row>
    <row r="13" spans="1:10" ht="18" customHeight="1">
      <c r="A13" s="7">
        <v>6</v>
      </c>
      <c r="B13" s="8" t="s">
        <v>36</v>
      </c>
      <c r="C13" s="8" t="s">
        <v>28</v>
      </c>
      <c r="D13" s="8" t="s">
        <v>37</v>
      </c>
      <c r="E13" s="8">
        <v>400</v>
      </c>
      <c r="F13" s="8">
        <v>1</v>
      </c>
      <c r="G13" s="8" t="s">
        <v>19</v>
      </c>
      <c r="H13" s="8">
        <f t="shared" si="0"/>
        <v>400</v>
      </c>
      <c r="I13" s="16"/>
      <c r="J13" s="18"/>
    </row>
    <row r="14" spans="1:10" ht="18" customHeight="1">
      <c r="A14" s="7">
        <v>7</v>
      </c>
      <c r="B14" s="8" t="s">
        <v>38</v>
      </c>
      <c r="C14" s="8" t="s">
        <v>28</v>
      </c>
      <c r="D14" s="8" t="s">
        <v>39</v>
      </c>
      <c r="E14" s="8">
        <v>200</v>
      </c>
      <c r="F14" s="8">
        <v>2</v>
      </c>
      <c r="G14" s="8" t="s">
        <v>19</v>
      </c>
      <c r="H14" s="8">
        <f t="shared" si="0"/>
        <v>400</v>
      </c>
      <c r="I14" s="16"/>
      <c r="J14" s="18"/>
    </row>
    <row r="15" spans="1:10" ht="18" customHeight="1">
      <c r="A15" s="7">
        <v>8</v>
      </c>
      <c r="B15" s="8" t="s">
        <v>40</v>
      </c>
      <c r="C15" s="8" t="s">
        <v>28</v>
      </c>
      <c r="D15" s="8" t="s">
        <v>41</v>
      </c>
      <c r="E15" s="8">
        <v>300</v>
      </c>
      <c r="F15" s="8">
        <v>1</v>
      </c>
      <c r="G15" s="8" t="s">
        <v>19</v>
      </c>
      <c r="H15" s="8">
        <f t="shared" si="0"/>
        <v>300</v>
      </c>
      <c r="I15" s="16"/>
      <c r="J15" s="18"/>
    </row>
    <row r="16" spans="1:10" ht="18" customHeight="1">
      <c r="A16" s="7">
        <v>9</v>
      </c>
      <c r="B16" s="8" t="s">
        <v>42</v>
      </c>
      <c r="C16" s="8" t="s">
        <v>28</v>
      </c>
      <c r="D16" s="8" t="s">
        <v>43</v>
      </c>
      <c r="E16" s="8">
        <v>120</v>
      </c>
      <c r="F16" s="8">
        <v>1</v>
      </c>
      <c r="G16" s="8" t="s">
        <v>19</v>
      </c>
      <c r="H16" s="8">
        <f t="shared" si="0"/>
        <v>120</v>
      </c>
      <c r="I16" s="16"/>
      <c r="J16" s="18"/>
    </row>
    <row r="17" spans="1:10" ht="18" customHeight="1">
      <c r="A17" s="7">
        <v>10</v>
      </c>
      <c r="B17" s="8" t="s">
        <v>44</v>
      </c>
      <c r="C17" s="8" t="s">
        <v>24</v>
      </c>
      <c r="D17" s="8" t="s">
        <v>45</v>
      </c>
      <c r="E17" s="8">
        <v>2800</v>
      </c>
      <c r="F17" s="8">
        <v>1</v>
      </c>
      <c r="G17" s="8" t="s">
        <v>19</v>
      </c>
      <c r="H17" s="8">
        <f t="shared" si="0"/>
        <v>2800</v>
      </c>
      <c r="I17" s="16"/>
      <c r="J17" s="18"/>
    </row>
    <row r="18" spans="1:10" ht="18" customHeight="1">
      <c r="A18" s="7">
        <v>11</v>
      </c>
      <c r="B18" s="8" t="s">
        <v>46</v>
      </c>
      <c r="C18" s="8" t="s">
        <v>47</v>
      </c>
      <c r="D18" s="8" t="s">
        <v>48</v>
      </c>
      <c r="E18" s="8">
        <v>500</v>
      </c>
      <c r="F18" s="8">
        <v>1</v>
      </c>
      <c r="G18" s="8" t="s">
        <v>19</v>
      </c>
      <c r="H18" s="8">
        <f t="shared" si="0"/>
        <v>500</v>
      </c>
      <c r="I18" s="13" t="s">
        <v>49</v>
      </c>
      <c r="J18" s="18"/>
    </row>
    <row r="19" spans="1:10" ht="18" customHeight="1">
      <c r="A19" s="7">
        <v>12</v>
      </c>
      <c r="B19" s="8" t="s">
        <v>50</v>
      </c>
      <c r="C19" s="8" t="s">
        <v>24</v>
      </c>
      <c r="D19" s="8" t="s">
        <v>51</v>
      </c>
      <c r="E19" s="8">
        <v>150</v>
      </c>
      <c r="F19" s="8">
        <v>1</v>
      </c>
      <c r="G19" s="8" t="s">
        <v>19</v>
      </c>
      <c r="H19" s="8">
        <f t="shared" si="0"/>
        <v>150</v>
      </c>
      <c r="I19" s="13"/>
      <c r="J19" s="18"/>
    </row>
    <row r="20" spans="1:10" ht="18" customHeight="1">
      <c r="A20" s="7">
        <v>13</v>
      </c>
      <c r="B20" s="8" t="s">
        <v>52</v>
      </c>
      <c r="C20" s="8" t="s">
        <v>24</v>
      </c>
      <c r="D20" s="8" t="s">
        <v>53</v>
      </c>
      <c r="E20" s="8">
        <v>250</v>
      </c>
      <c r="F20" s="8">
        <v>4</v>
      </c>
      <c r="G20" s="8" t="s">
        <v>19</v>
      </c>
      <c r="H20" s="8">
        <f t="shared" si="0"/>
        <v>1000</v>
      </c>
      <c r="I20" s="13"/>
      <c r="J20" s="18"/>
    </row>
    <row r="21" spans="1:10" ht="18" customHeight="1">
      <c r="A21" s="7">
        <v>14</v>
      </c>
      <c r="B21" s="8" t="s">
        <v>54</v>
      </c>
      <c r="C21" s="8" t="s">
        <v>47</v>
      </c>
      <c r="D21" s="8" t="s">
        <v>55</v>
      </c>
      <c r="E21" s="8">
        <v>100</v>
      </c>
      <c r="F21" s="8">
        <v>4</v>
      </c>
      <c r="G21" s="8" t="s">
        <v>19</v>
      </c>
      <c r="H21" s="8">
        <f t="shared" si="0"/>
        <v>400</v>
      </c>
      <c r="I21" s="13" t="s">
        <v>49</v>
      </c>
      <c r="J21" s="18"/>
    </row>
    <row r="22" spans="1:10" ht="18" customHeight="1">
      <c r="A22" s="7">
        <v>15</v>
      </c>
      <c r="B22" s="8" t="s">
        <v>56</v>
      </c>
      <c r="C22" s="8"/>
      <c r="D22" s="8" t="s">
        <v>57</v>
      </c>
      <c r="E22" s="8">
        <v>100</v>
      </c>
      <c r="F22" s="8">
        <v>1</v>
      </c>
      <c r="G22" s="8" t="s">
        <v>19</v>
      </c>
      <c r="H22" s="8">
        <f t="shared" si="0"/>
        <v>100</v>
      </c>
      <c r="I22" s="13"/>
      <c r="J22" s="18"/>
    </row>
    <row r="23" spans="1:10" ht="18" customHeight="1">
      <c r="A23" s="28" t="s">
        <v>21</v>
      </c>
      <c r="B23" s="29"/>
      <c r="C23" s="10"/>
      <c r="D23" s="10"/>
      <c r="E23" s="10"/>
      <c r="F23" s="10"/>
      <c r="G23" s="10"/>
      <c r="H23" s="10">
        <f>SUM(H8:H22)</f>
        <v>28570</v>
      </c>
      <c r="I23" s="14"/>
      <c r="J23" s="18"/>
    </row>
    <row r="24" spans="1:10" ht="20.100000000000001" customHeight="1">
      <c r="A24" s="30" t="s">
        <v>58</v>
      </c>
      <c r="B24" s="30"/>
      <c r="C24" s="30"/>
      <c r="D24" s="30"/>
      <c r="E24" s="30"/>
      <c r="F24" s="30"/>
      <c r="G24" s="30"/>
      <c r="H24" s="30"/>
      <c r="I24" s="30"/>
      <c r="J24" s="18"/>
    </row>
    <row r="25" spans="1:10" ht="18" customHeight="1">
      <c r="A25" s="24">
        <v>1</v>
      </c>
      <c r="B25" s="5" t="s">
        <v>59</v>
      </c>
      <c r="C25" s="5" t="s">
        <v>60</v>
      </c>
      <c r="D25" s="5" t="s">
        <v>61</v>
      </c>
      <c r="E25" s="26">
        <v>8000</v>
      </c>
      <c r="F25" s="5">
        <v>1</v>
      </c>
      <c r="G25" s="5" t="s">
        <v>19</v>
      </c>
      <c r="H25" s="26">
        <v>8000</v>
      </c>
      <c r="I25" s="15"/>
      <c r="J25" s="18"/>
    </row>
    <row r="26" spans="1:10" ht="18" customHeight="1">
      <c r="A26" s="24"/>
      <c r="B26" s="8" t="s">
        <v>62</v>
      </c>
      <c r="C26" s="8" t="s">
        <v>60</v>
      </c>
      <c r="D26" s="8" t="s">
        <v>63</v>
      </c>
      <c r="E26" s="26"/>
      <c r="F26" s="8">
        <v>1</v>
      </c>
      <c r="G26" s="8" t="s">
        <v>19</v>
      </c>
      <c r="H26" s="26"/>
      <c r="I26" s="13"/>
      <c r="J26" s="18"/>
    </row>
    <row r="27" spans="1:10" ht="18" customHeight="1">
      <c r="A27" s="24"/>
      <c r="B27" s="8" t="s">
        <v>64</v>
      </c>
      <c r="C27" s="8" t="s">
        <v>60</v>
      </c>
      <c r="D27" s="8" t="s">
        <v>63</v>
      </c>
      <c r="E27" s="26"/>
      <c r="F27" s="8">
        <v>1</v>
      </c>
      <c r="G27" s="8" t="s">
        <v>19</v>
      </c>
      <c r="H27" s="26"/>
      <c r="I27" s="13"/>
      <c r="J27" s="18"/>
    </row>
    <row r="28" spans="1:10" ht="18" customHeight="1">
      <c r="A28" s="25"/>
      <c r="B28" s="8" t="s">
        <v>65</v>
      </c>
      <c r="C28" s="8" t="s">
        <v>60</v>
      </c>
      <c r="D28" s="8" t="s">
        <v>66</v>
      </c>
      <c r="E28" s="27"/>
      <c r="F28" s="8">
        <v>1</v>
      </c>
      <c r="G28" s="8" t="s">
        <v>19</v>
      </c>
      <c r="H28" s="27"/>
      <c r="I28" s="13"/>
      <c r="J28" s="18"/>
    </row>
    <row r="29" spans="1:10" ht="18" customHeight="1">
      <c r="A29" s="7">
        <v>2</v>
      </c>
      <c r="B29" s="8" t="s">
        <v>67</v>
      </c>
      <c r="C29" s="8" t="s">
        <v>60</v>
      </c>
      <c r="D29" s="8" t="s">
        <v>68</v>
      </c>
      <c r="E29" s="8">
        <v>1200</v>
      </c>
      <c r="F29" s="8">
        <v>4</v>
      </c>
      <c r="G29" s="8" t="s">
        <v>19</v>
      </c>
      <c r="H29" s="8">
        <f>E29*F29</f>
        <v>4800</v>
      </c>
      <c r="I29" s="13" t="s">
        <v>69</v>
      </c>
      <c r="J29" s="18"/>
    </row>
    <row r="30" spans="1:10" ht="20.100000000000001" customHeight="1">
      <c r="A30" s="28" t="s">
        <v>21</v>
      </c>
      <c r="B30" s="29"/>
      <c r="C30" s="10"/>
      <c r="D30" s="10"/>
      <c r="E30" s="10"/>
      <c r="F30" s="10"/>
      <c r="G30" s="10"/>
      <c r="H30" s="10">
        <v>12800</v>
      </c>
      <c r="I30" s="14"/>
      <c r="J30" s="18"/>
    </row>
    <row r="31" spans="1:10" ht="20.100000000000001" customHeight="1">
      <c r="A31" s="30" t="s">
        <v>70</v>
      </c>
      <c r="B31" s="30"/>
      <c r="C31" s="30"/>
      <c r="D31" s="30"/>
      <c r="E31" s="30"/>
      <c r="F31" s="30"/>
      <c r="G31" s="30"/>
      <c r="H31" s="30"/>
      <c r="I31" s="30"/>
      <c r="J31" s="18"/>
    </row>
    <row r="32" spans="1:10" ht="18" customHeight="1">
      <c r="A32" s="4">
        <v>1</v>
      </c>
      <c r="B32" s="5" t="s">
        <v>71</v>
      </c>
      <c r="C32" s="5" t="s">
        <v>28</v>
      </c>
      <c r="D32" s="5" t="s">
        <v>72</v>
      </c>
      <c r="E32" s="5">
        <v>1300</v>
      </c>
      <c r="F32" s="5">
        <v>1</v>
      </c>
      <c r="G32" s="5" t="s">
        <v>14</v>
      </c>
      <c r="H32" s="5">
        <v>1300</v>
      </c>
      <c r="I32" s="17"/>
      <c r="J32" s="18"/>
    </row>
    <row r="33" spans="1:10" ht="18" customHeight="1">
      <c r="A33" s="7">
        <v>2</v>
      </c>
      <c r="B33" s="8" t="s">
        <v>73</v>
      </c>
      <c r="C33" s="8" t="s">
        <v>63</v>
      </c>
      <c r="D33" s="8" t="s">
        <v>63</v>
      </c>
      <c r="E33" s="8">
        <v>2500</v>
      </c>
      <c r="F33" s="8">
        <v>1</v>
      </c>
      <c r="G33" s="8" t="s">
        <v>19</v>
      </c>
      <c r="H33" s="8">
        <v>2500</v>
      </c>
      <c r="I33" s="16"/>
      <c r="J33" s="18"/>
    </row>
    <row r="34" spans="1:10" ht="18" customHeight="1">
      <c r="A34" s="28" t="s">
        <v>21</v>
      </c>
      <c r="B34" s="29"/>
      <c r="C34" s="10"/>
      <c r="D34" s="10"/>
      <c r="E34" s="10"/>
      <c r="F34" s="10"/>
      <c r="G34" s="10"/>
      <c r="H34" s="10">
        <f>SUM(H32:H33)</f>
        <v>3800</v>
      </c>
      <c r="I34" s="14"/>
      <c r="J34" s="18"/>
    </row>
    <row r="35" spans="1:10" ht="20.100000000000001" customHeight="1">
      <c r="A35" s="30" t="s">
        <v>74</v>
      </c>
      <c r="B35" s="30"/>
      <c r="C35" s="30"/>
      <c r="D35" s="30"/>
      <c r="E35" s="30"/>
      <c r="F35" s="30"/>
      <c r="G35" s="30"/>
      <c r="H35" s="30"/>
      <c r="I35" s="30"/>
      <c r="J35" s="18"/>
    </row>
    <row r="36" spans="1:10" ht="20.100000000000001" customHeight="1">
      <c r="A36" s="4">
        <v>1</v>
      </c>
      <c r="B36" s="5" t="s">
        <v>75</v>
      </c>
      <c r="C36" s="5" t="s">
        <v>76</v>
      </c>
      <c r="D36" s="5" t="s">
        <v>77</v>
      </c>
      <c r="E36" s="5">
        <v>8000</v>
      </c>
      <c r="F36" s="5">
        <v>1</v>
      </c>
      <c r="G36" s="5" t="s">
        <v>14</v>
      </c>
      <c r="H36" s="5">
        <f>E36*F36</f>
        <v>8000</v>
      </c>
      <c r="I36" s="15" t="s">
        <v>78</v>
      </c>
      <c r="J36" s="18"/>
    </row>
    <row r="37" spans="1:10" ht="20.100000000000001" customHeight="1">
      <c r="A37" s="7">
        <v>2</v>
      </c>
      <c r="B37" s="8" t="s">
        <v>79</v>
      </c>
      <c r="C37" s="8"/>
      <c r="D37" s="8" t="s">
        <v>63</v>
      </c>
      <c r="E37" s="8">
        <v>300</v>
      </c>
      <c r="F37" s="8">
        <v>7</v>
      </c>
      <c r="G37" s="8" t="s">
        <v>19</v>
      </c>
      <c r="H37" s="8">
        <f t="shared" ref="H37:H40" si="1">E37*F37</f>
        <v>2100</v>
      </c>
      <c r="I37" s="13"/>
      <c r="J37" s="18"/>
    </row>
    <row r="38" spans="1:10" ht="20.100000000000001" customHeight="1">
      <c r="A38" s="7">
        <v>3</v>
      </c>
      <c r="B38" s="8" t="s">
        <v>80</v>
      </c>
      <c r="C38" s="8"/>
      <c r="D38" s="8" t="s">
        <v>63</v>
      </c>
      <c r="E38" s="8">
        <v>300</v>
      </c>
      <c r="F38" s="8">
        <v>7</v>
      </c>
      <c r="G38" s="8" t="s">
        <v>19</v>
      </c>
      <c r="H38" s="8">
        <f t="shared" si="1"/>
        <v>2100</v>
      </c>
      <c r="I38" s="13"/>
      <c r="J38" s="18"/>
    </row>
    <row r="39" spans="1:10" ht="20.100000000000001" customHeight="1">
      <c r="A39" s="7">
        <v>4</v>
      </c>
      <c r="B39" s="8" t="s">
        <v>81</v>
      </c>
      <c r="C39" s="8"/>
      <c r="D39" s="8" t="s">
        <v>63</v>
      </c>
      <c r="E39" s="8">
        <v>800</v>
      </c>
      <c r="F39" s="8">
        <v>1</v>
      </c>
      <c r="G39" s="8" t="s">
        <v>19</v>
      </c>
      <c r="H39" s="8">
        <f t="shared" si="1"/>
        <v>800</v>
      </c>
      <c r="I39" s="13"/>
      <c r="J39" s="18"/>
    </row>
    <row r="40" spans="1:10" ht="20.100000000000001" customHeight="1">
      <c r="A40" s="7">
        <v>5</v>
      </c>
      <c r="B40" s="8" t="s">
        <v>82</v>
      </c>
      <c r="C40" s="8" t="s">
        <v>76</v>
      </c>
      <c r="D40" s="8" t="s">
        <v>83</v>
      </c>
      <c r="E40" s="8">
        <v>1500</v>
      </c>
      <c r="F40" s="8">
        <v>1</v>
      </c>
      <c r="G40" s="8" t="s">
        <v>19</v>
      </c>
      <c r="H40" s="8">
        <f t="shared" si="1"/>
        <v>1500</v>
      </c>
      <c r="I40" s="13" t="s">
        <v>78</v>
      </c>
      <c r="J40" s="18"/>
    </row>
    <row r="41" spans="1:10" ht="20.100000000000001" customHeight="1">
      <c r="A41" s="28" t="s">
        <v>21</v>
      </c>
      <c r="B41" s="29"/>
      <c r="C41" s="10"/>
      <c r="D41" s="10"/>
      <c r="E41" s="10"/>
      <c r="F41" s="10"/>
      <c r="G41" s="10"/>
      <c r="H41" s="10">
        <f>SUM(H36:H40)</f>
        <v>14500</v>
      </c>
      <c r="I41" s="14"/>
      <c r="J41" s="18"/>
    </row>
    <row r="42" spans="1:10" ht="20.100000000000001" customHeight="1">
      <c r="A42" s="30" t="s">
        <v>84</v>
      </c>
      <c r="B42" s="30"/>
      <c r="C42" s="30"/>
      <c r="D42" s="30"/>
      <c r="E42" s="30"/>
      <c r="F42" s="30"/>
      <c r="G42" s="30"/>
      <c r="H42" s="30"/>
      <c r="I42" s="30"/>
      <c r="J42" s="18"/>
    </row>
    <row r="43" spans="1:10" ht="20.100000000000001" customHeight="1">
      <c r="A43" s="4">
        <v>1</v>
      </c>
      <c r="B43" s="5" t="s">
        <v>85</v>
      </c>
      <c r="C43" s="5" t="s">
        <v>28</v>
      </c>
      <c r="D43" s="5" t="s">
        <v>63</v>
      </c>
      <c r="E43" s="5">
        <v>4000</v>
      </c>
      <c r="F43" s="5">
        <v>1</v>
      </c>
      <c r="G43" s="5"/>
      <c r="H43" s="5">
        <v>4000</v>
      </c>
      <c r="I43" s="17"/>
      <c r="J43" s="18"/>
    </row>
    <row r="44" spans="1:10" ht="20.100000000000001" customHeight="1">
      <c r="A44" s="7">
        <v>2</v>
      </c>
      <c r="B44" s="8" t="s">
        <v>86</v>
      </c>
      <c r="C44" s="8" t="s">
        <v>28</v>
      </c>
      <c r="D44" s="8" t="s">
        <v>63</v>
      </c>
      <c r="E44" s="8">
        <v>2200</v>
      </c>
      <c r="F44" s="8">
        <v>1</v>
      </c>
      <c r="G44" s="8"/>
      <c r="H44" s="8">
        <v>2200</v>
      </c>
      <c r="I44" s="16"/>
      <c r="J44" s="18"/>
    </row>
    <row r="45" spans="1:10" ht="20.100000000000001" customHeight="1">
      <c r="A45" s="28" t="s">
        <v>21</v>
      </c>
      <c r="B45" s="29"/>
      <c r="C45" s="10"/>
      <c r="D45" s="10"/>
      <c r="E45" s="10"/>
      <c r="F45" s="10"/>
      <c r="G45" s="10"/>
      <c r="H45" s="10">
        <f>SUM(H43:H44)</f>
        <v>6200</v>
      </c>
      <c r="I45" s="14"/>
      <c r="J45" s="18"/>
    </row>
    <row r="46" spans="1:10" ht="20.100000000000001" customHeight="1">
      <c r="A46" s="30" t="s">
        <v>87</v>
      </c>
      <c r="B46" s="30"/>
      <c r="C46" s="30"/>
      <c r="D46" s="30"/>
      <c r="E46" s="30"/>
      <c r="F46" s="30"/>
      <c r="G46" s="30"/>
      <c r="H46" s="30"/>
      <c r="I46" s="30"/>
      <c r="J46" s="18"/>
    </row>
    <row r="47" spans="1:10" ht="20.100000000000001" customHeight="1">
      <c r="A47" s="4" t="s">
        <v>1</v>
      </c>
      <c r="B47" s="31" t="s">
        <v>88</v>
      </c>
      <c r="C47" s="32"/>
      <c r="D47" s="32"/>
      <c r="E47" s="32"/>
      <c r="F47" s="33"/>
      <c r="G47" s="5"/>
      <c r="H47" s="5" t="s">
        <v>89</v>
      </c>
      <c r="I47" s="17" t="s">
        <v>90</v>
      </c>
      <c r="J47" s="18"/>
    </row>
    <row r="48" spans="1:10" ht="20.100000000000001" customHeight="1">
      <c r="A48" s="7">
        <v>1</v>
      </c>
      <c r="B48" s="19" t="s">
        <v>91</v>
      </c>
      <c r="C48" s="20"/>
      <c r="D48" s="20"/>
      <c r="E48" s="20"/>
      <c r="F48" s="21"/>
      <c r="G48" s="8"/>
      <c r="H48" s="8">
        <f>H6+H23+H30+H34+H41+H45</f>
        <v>87370</v>
      </c>
      <c r="I48" s="13" t="s">
        <v>92</v>
      </c>
      <c r="J48" s="18"/>
    </row>
    <row r="49" spans="1:10" ht="20.100000000000001" customHeight="1">
      <c r="A49" s="7">
        <v>2</v>
      </c>
      <c r="B49" s="19" t="s">
        <v>93</v>
      </c>
      <c r="C49" s="20"/>
      <c r="D49" s="20"/>
      <c r="E49" s="20"/>
      <c r="F49" s="21"/>
      <c r="G49" s="8"/>
      <c r="H49" s="8">
        <v>25000</v>
      </c>
      <c r="I49" s="16"/>
      <c r="J49" s="18"/>
    </row>
    <row r="50" spans="1:10" ht="30.75" customHeight="1">
      <c r="A50" s="39" t="s">
        <v>94</v>
      </c>
      <c r="B50" s="22"/>
      <c r="C50" s="22"/>
      <c r="D50" s="22"/>
      <c r="E50" s="22"/>
      <c r="F50" s="22"/>
      <c r="G50" s="22"/>
      <c r="H50" s="22"/>
      <c r="I50" s="23"/>
      <c r="J50" s="18"/>
    </row>
    <row r="51" spans="1:10" ht="84" customHeight="1">
      <c r="A51" s="38" t="s">
        <v>95</v>
      </c>
      <c r="B51" s="36"/>
      <c r="C51" s="36"/>
      <c r="D51" s="36"/>
      <c r="E51" s="36"/>
      <c r="F51" s="36"/>
      <c r="G51" s="36"/>
      <c r="H51" s="36"/>
      <c r="I51" s="37"/>
      <c r="J51" s="18"/>
    </row>
  </sheetData>
  <mergeCells count="23">
    <mergeCell ref="A34:B34"/>
    <mergeCell ref="A35:I35"/>
    <mergeCell ref="A1:I1"/>
    <mergeCell ref="A3:I3"/>
    <mergeCell ref="A6:B6"/>
    <mergeCell ref="A7:I7"/>
    <mergeCell ref="A23:B23"/>
    <mergeCell ref="J1:J51"/>
    <mergeCell ref="B48:F48"/>
    <mergeCell ref="B49:F49"/>
    <mergeCell ref="A50:I50"/>
    <mergeCell ref="A51:I51"/>
    <mergeCell ref="A25:A28"/>
    <mergeCell ref="E25:E28"/>
    <mergeCell ref="H25:H28"/>
    <mergeCell ref="A41:B41"/>
    <mergeCell ref="A42:I42"/>
    <mergeCell ref="A45:B45"/>
    <mergeCell ref="A46:I46"/>
    <mergeCell ref="B47:F47"/>
    <mergeCell ref="A24:I24"/>
    <mergeCell ref="A30:B30"/>
    <mergeCell ref="A31:I31"/>
  </mergeCells>
  <phoneticPr fontId="7" type="noConversion"/>
  <pageMargins left="0.70763888888888904" right="0.70763888888888904" top="0.74791666666666701" bottom="0.74791666666666701" header="0.31388888888888899" footer="0.31388888888888899"/>
  <pageSetup paperSize="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2017-06-23T01:01:30Z</cp:lastPrinted>
  <dcterms:created xsi:type="dcterms:W3CDTF">2006-09-13T11:21:00Z</dcterms:created>
  <dcterms:modified xsi:type="dcterms:W3CDTF">2017-06-23T01:01:59Z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